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15" windowHeight="82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4" i="1" l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3" i="1"/>
  <c r="G182" i="1"/>
  <c r="G181" i="1"/>
  <c r="G180" i="1"/>
  <c r="G179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65" i="1" l="1"/>
  <c r="G53" i="1"/>
  <c r="G178" i="1"/>
  <c r="G184" i="1"/>
  <c r="G226" i="1"/>
  <c r="G267" i="1" l="1"/>
</calcChain>
</file>

<file path=xl/sharedStrings.xml><?xml version="1.0" encoding="utf-8"?>
<sst xmlns="http://schemas.openxmlformats.org/spreadsheetml/2006/main" count="582" uniqueCount="308">
  <si>
    <t>Кол-во</t>
  </si>
  <si>
    <t>Цена</t>
  </si>
  <si>
    <t>Сумма</t>
  </si>
  <si>
    <t>Имплантаты для остеосинтеза верхних конечностей</t>
  </si>
  <si>
    <t>Винт проксимальный 4.5 L-30,  4.5 L-40</t>
  </si>
  <si>
    <t>Винт дистальный 4.5 L-25, 4.5 L-30, 4.5 L-35</t>
  </si>
  <si>
    <t>Винт дистальный 3.5 L-30</t>
  </si>
  <si>
    <t>Винт дистальный 3.5 L-40, 3.5 L-45</t>
  </si>
  <si>
    <t>Винт слепой M7-0</t>
  </si>
  <si>
    <t>Стержень для плечевой к. с компресс 8x220, 8x240</t>
  </si>
  <si>
    <t>Стержень для плечевой к. с компресс 8x260</t>
  </si>
  <si>
    <t>Стержень для плечевой к. с реконстр. 8x150, 8x220, 8x240, 9x150</t>
  </si>
  <si>
    <t>Винт навикулярный самонарезающий 3.5x30 мм</t>
  </si>
  <si>
    <t>Винт навикулярный самонарезающий 3.5x40 мм</t>
  </si>
  <si>
    <t>Винт навикулярный самонарезающий 3.5x50 мм</t>
  </si>
  <si>
    <t>Винт кортикальный самонарезающий 3.5x14H, 3.5x16H</t>
  </si>
  <si>
    <t>Винт кортикальный самонарезающий 3.5x20H, 3.5x24H, 3.5x26H</t>
  </si>
  <si>
    <t>Винт кортикальный самонарезающий 3.5x30H, 3.5x32H, 3.5x34H, 3.5x36H, 3.5x38H</t>
  </si>
  <si>
    <t>винт 3.5x12H, 3.5x14H, 3.5x16H, 3.5x18H</t>
  </si>
  <si>
    <t>винт 3.5x20H, 3.5x22H, 3.5x24H, 3.5x26H, 3.5x28H</t>
  </si>
  <si>
    <t>винт 3.5x30H, 3.5x32H, 3.5x34H, 3.5x36H, 3.5x38H</t>
  </si>
  <si>
    <t>винт 3.5x40H, 3.5x42H, 3.5x44H, 3.5x46H, 3.5x48H</t>
  </si>
  <si>
    <t>Пластина узкая, компрессионная, с ограниченным контактом 6отв. L-103, 7отв. L-118</t>
  </si>
  <si>
    <t>Пластина узкая, компрессионная, с ограниченным контактом 8отв. L-133</t>
  </si>
  <si>
    <t>Пластина реконструктивная прямая 6отв.</t>
  </si>
  <si>
    <t>Пластина реконструктивная прямая 7отв.</t>
  </si>
  <si>
    <t>Пластина реконструктивная прямая 8отв.</t>
  </si>
  <si>
    <t>Пластина реконструктивная прямая 10отв.</t>
  </si>
  <si>
    <t>Пластина ключичная с крючком, левая 5отв.H-12,  правая 5отв.H-12, левая 5отв.H-15, правая 5отв.H-15</t>
  </si>
  <si>
    <t>Пластина ключичная с крючком, левая 6отв.H-12, правая 6отв.H-12, левая 7отв.H-12, правая 7отв.H-12</t>
  </si>
  <si>
    <t>Пластина для плечевой кости 3отв.L-101</t>
  </si>
  <si>
    <t>Пластина для плечевой кости 4отв.L-116</t>
  </si>
  <si>
    <t>Пластина для плечевой кости 5отв.L-131</t>
  </si>
  <si>
    <t>Пластина для плечевой кости 6отв.L-146</t>
  </si>
  <si>
    <t>Пластина для плечевой кости 8отв.L-176</t>
  </si>
  <si>
    <t>Пластина для лучевой кости широкая, левая 5отв.L-75, правая 5отв.L-75</t>
  </si>
  <si>
    <t>Пластина для лучевой кости узкая, левая 4отв.L-64, правая 4отв.L-64</t>
  </si>
  <si>
    <t>пластина для лучевой кости дорсальная Y - образная левая, 4отв. L-75 мм, 5отв. L-82 мм, Y - образная правая, 4отв. L-75 мм, правая, 5отв. L-82 мм</t>
  </si>
  <si>
    <t>винт 2.4x16T, винт 2.4x20T, винт 2.4x26T, винт 2.4x30T</t>
  </si>
  <si>
    <t>Пластина для плечевой кости дистальная медиальная 3отв.L-89R, 4отв.L-107R, 5отв.L-121R, 3отв.L-89L, 4отв.L-107L, 5отв.L-121L</t>
  </si>
  <si>
    <t>Пластина для плечевой кости дистальная дорсолатеральная 3отв.L-95R, 4отв.L-109R, 5отв.L-123R, 3отв.L-95L, 4отв.L-109L, 5отв.L-123L</t>
  </si>
  <si>
    <t>Пластина ключичная S-образная 4отв.L-80 R, 5отв.L-90 R, 6отв.L-99 R, 7отв.L-108 R, 4отв.L-80 L, 5отв.L-90 L, 6отв.L-99 L, 7отв.L-108 L</t>
  </si>
  <si>
    <t>пластина  ключичная  S-образная, диафизарная правая и левая , 6отв. R, 9отв. R, 10отв. R, 11отв. R</t>
  </si>
  <si>
    <t xml:space="preserve">3.5 Проксимальная латеральная пластина для плечевой кости II, 3отв. длинная, 4отв. длинная, 5отв. длинная, 6отв. длинная, 8отв. длинная    </t>
  </si>
  <si>
    <t>Ровная пластина для реконструкции II, 12отв.</t>
  </si>
  <si>
    <t>Дистальная пластина для плечевой кости 5отв L- R, 7отв L-R</t>
  </si>
  <si>
    <t>Дистальная латеральная пластина для плечевой кости 6отв L-R, 8отв, L-R</t>
  </si>
  <si>
    <t>Пластина для ключицы 6отв,L, 6отв,R, 8отв,L, 8отв,R</t>
  </si>
  <si>
    <t>Ключичная пластина для диафиза II, 8отв, L, 8отв, R, 9отв, L, 9отв, R</t>
  </si>
  <si>
    <t>Ключичная пластина для диафиза II, 10отв, L, 10отв, R</t>
  </si>
  <si>
    <t>Фиксирующий винт 2,7х14мм, 2,7х16мм, 2,7х18мм, 2,7х20мм, 2,7х26мм, 2,7х30мм, 2,7х34мм, 2,7х36мм, 2,7х40мм</t>
  </si>
  <si>
    <t>Фиксирующий винт 3.5х14мм, 3.5х16мм, 3.5х18мм, 3.5х20мм, 3.5х24мм, 3.5х26мм, 3.5х30мм, 3.5х35мм, 3.5х40мм , 3.5х45мм, 3.5х50мм</t>
  </si>
  <si>
    <t>Кортикальный винт, полностью резьбовой 3,5х16, 3,5х26, 3,5х30, 3,5х36, 3,5х40</t>
  </si>
  <si>
    <t>Имплантаты для остеосинтеза нижних конечностей и костей таза</t>
  </si>
  <si>
    <t>Винт кортикальный самонарезающий  3.5x18 мм</t>
  </si>
  <si>
    <t xml:space="preserve">Винт кортикальный самонарезающий  3.5x20 мм, 3.5x22 мм, 3.5x24 мм, 3.5x26 мм, </t>
  </si>
  <si>
    <t>Винт кортикальный самонарезающий  3.5x30 мм, 3.5x32 мм</t>
  </si>
  <si>
    <t>Винт кортикальный самонарезающий  3.5x40 мм,  3.5x50 мм</t>
  </si>
  <si>
    <t>Винт кортикальный самонарезающий  3.5x60 мм</t>
  </si>
  <si>
    <t>Винт кортикальный самонарезающий  3.5x80 мм</t>
  </si>
  <si>
    <t>Винт кортикальный самонарезающий  3.5x100 мм</t>
  </si>
  <si>
    <t>Пластина J-образная реконструктивная правая, левая - 3,5 мм 16 отв.</t>
  </si>
  <si>
    <t xml:space="preserve"> Пластина реконструктивная R100 - 3,5 мм 4 отв.</t>
  </si>
  <si>
    <t xml:space="preserve"> Пластина реконструктивная R100 - 3,5 мм 6 отв.</t>
  </si>
  <si>
    <t xml:space="preserve"> Пластина реконструктивная R100 - 3,5 мм 8 отв.</t>
  </si>
  <si>
    <t xml:space="preserve"> Пластина реконструктивная R100 - 3,5 мм 10 отв.</t>
  </si>
  <si>
    <t xml:space="preserve"> Пластина реконструктивная R100 - 3,5 мм 14 отв.</t>
  </si>
  <si>
    <t xml:space="preserve"> Пластина реконструктивная R100 - 3,5 мм 16 отв.</t>
  </si>
  <si>
    <t xml:space="preserve"> Пластина реконструктивная R100 - 3,5 мм 18 отв.</t>
  </si>
  <si>
    <t>Пластина реконструктивная прямая - 3,5мм 16 отв.</t>
  </si>
  <si>
    <t>Пластина реконструктивная прямая - 3,5мм 18 отв.</t>
  </si>
  <si>
    <t>Пластина реконструктивная прямая - 3,5мм 20 отв.</t>
  </si>
  <si>
    <t>Пластина реконструктивная прямая - 3,5мм 22 отв.</t>
  </si>
  <si>
    <t>Винт спонгиозный канюлированный самонарезающий 7.0x16/100 мм, 7.0x16/105 мм, 7.0x16/110 мм</t>
  </si>
  <si>
    <t>Винт спонгиозный канюлированный самонарезающий 7.0x32/75H</t>
  </si>
  <si>
    <t>Винт спонгиозный канюлированный самонарезающий 7.0x32/80H, 7.0x32/85H</t>
  </si>
  <si>
    <t>Шайба 7.0x20</t>
  </si>
  <si>
    <t>Винт дистальный 4.5 L-40,  4.5 L-45, 4.5 L-50</t>
  </si>
  <si>
    <t>Винт дистальный 4.5 L-55, 4.5 L-60, 4.5 L-70, 4.5 L-80</t>
  </si>
  <si>
    <t>Винт дистальный 6.5L-50</t>
  </si>
  <si>
    <t>Винт дистальный 6.5L-65, 6.5L-70, 6.5L-75</t>
  </si>
  <si>
    <t>Винт дистальный 6.5L-80, 6.5L-85, 6.5L-90, 6.5L-95, 6.5L-100</t>
  </si>
  <si>
    <t>Винт реконструктивный канюлированный 6.5L-80,  6.5L-90,  6.5L-95</t>
  </si>
  <si>
    <t>Винт реконструктивный канюлированный 6.5L-100</t>
  </si>
  <si>
    <t>Винт проксимальный 4.5 L-45, 4.5 L-50</t>
  </si>
  <si>
    <t>Винт слепой M8-0</t>
  </si>
  <si>
    <t>Винт компрессионный M8x1.25</t>
  </si>
  <si>
    <t>Стержень реконстр. для большеберцовой к. 8x315, 8x330, 9x270, 9x285, 9x300,  9x315,  9x330,  9x345</t>
  </si>
  <si>
    <t>Стержень реконстр. для большеберцовой к. 10x315, 10x330</t>
  </si>
  <si>
    <t>Винт слепой M10x1-0</t>
  </si>
  <si>
    <t>Винт компрессионный  M10x1</t>
  </si>
  <si>
    <t>Стержень для бедренной кости R 9x280 правый, R 9x300 правый, R 9x320 правый, R 9x340 правый, R 9x360 правый</t>
  </si>
  <si>
    <t>Стержень для бедренной кости R 9x380 правый, R 9x400 правый, R 9x420 правый</t>
  </si>
  <si>
    <t>Стержень для бедренной кости L 9x280 левый, L 9x300 левый, L 9x320 левый, L 9x340 левый, L 9x360 левый</t>
  </si>
  <si>
    <t>Стержень для бедренной кости L 9x380 левый, L 9x400 левый</t>
  </si>
  <si>
    <t>Стержень для бедренной кости R 10x340 правый, R 10x360   правый</t>
  </si>
  <si>
    <t>Стержень для бедренной кости R 10x380  правый</t>
  </si>
  <si>
    <t>Стержень для бедренной кости L 10x340  левый, 10x360  левый</t>
  </si>
  <si>
    <t>Стержень для бедренной кости L 10x400  левый</t>
  </si>
  <si>
    <t>Винт кортикальный самонарезающий 4.5x40 мм</t>
  </si>
  <si>
    <t>Винт кортикальный самонарезающий 4.5x46 мм</t>
  </si>
  <si>
    <t>Винт кортикальный самонарезающий 4.5x50 мм</t>
  </si>
  <si>
    <t>Компрессионный винт ДСБ/ДСК</t>
  </si>
  <si>
    <t xml:space="preserve">Винт для присоединения ДСБ/ДСК 12.5/27/85, ДСБ/ДСК 12.5/27/90, ДСБ/ДСК 12.5/27/95, </t>
  </si>
  <si>
    <t>Винт для присоединения ДСБ/ДСК 12.5/27/100</t>
  </si>
  <si>
    <t>Пластина для бедренного винта ДСБ 3отв.  38/135°</t>
  </si>
  <si>
    <t>Пластина для бедренного винта ДСБ 4отв. 38/135°</t>
  </si>
  <si>
    <t>Пластина для бедренного винта ДСБ 5отв.  38/135°</t>
  </si>
  <si>
    <t>Пластина для бедренного винта ДСБ 6отв.  38/135°</t>
  </si>
  <si>
    <t>Винт кортикальный самонарезающий 3.5x40H, 3.5x50H</t>
  </si>
  <si>
    <t>Винт кортикальный самонарезающий 3.5x60H</t>
  </si>
  <si>
    <t>винт 3.5x50H</t>
  </si>
  <si>
    <t>винт 3.5x52H, 3.5x54H, 3.5x56H, 3.5x58H, 3.5x60H</t>
  </si>
  <si>
    <t>винт 3.5x85H</t>
  </si>
  <si>
    <t>Винт кортикальный самонарезающий 4.5x30H, 4.5x34H, 4.5x36H</t>
  </si>
  <si>
    <t>Винт кортикальный самонарезающий 4.5x40H</t>
  </si>
  <si>
    <t>Винт кортикальный самонарезающий 4.5x44H</t>
  </si>
  <si>
    <t>Винт кортикальный самонарезающий 4.5x46H</t>
  </si>
  <si>
    <t>Винт кортикальный самонарезающий 4.5x50H</t>
  </si>
  <si>
    <t xml:space="preserve"> винт 5.0x34H, 5.0x36H</t>
  </si>
  <si>
    <t xml:space="preserve"> винт 5.0x40H</t>
  </si>
  <si>
    <t xml:space="preserve"> винт 5.0x42H</t>
  </si>
  <si>
    <t xml:space="preserve"> винт 5.0x46H, 5.0x48H</t>
  </si>
  <si>
    <t xml:space="preserve"> винт 5.0x50H, 5.0x52H</t>
  </si>
  <si>
    <t xml:space="preserve"> винт 5.0x56H</t>
  </si>
  <si>
    <t xml:space="preserve"> винт 5.0x60H</t>
  </si>
  <si>
    <t xml:space="preserve"> винт 5.0x65H</t>
  </si>
  <si>
    <t xml:space="preserve"> винт 5.0x70H, 5.0x75H</t>
  </si>
  <si>
    <t xml:space="preserve"> винт 5.0x80H, 5.0x85H, 5.0x90H, 5.0x95H</t>
  </si>
  <si>
    <t>Винт дистальный 4.5 L-35, 4.5 L-40, 4.5 L-45, 4.5 L-50  гамма титановый</t>
  </si>
  <si>
    <t>Винт дистальный 4.5 L-60,  4.5 L-70,  4.5 L-80  гамма  титановый</t>
  </si>
  <si>
    <t>винт канюлированный 7.3x70H</t>
  </si>
  <si>
    <t>винт канюлированный 7.3x75H, 7.3x80H, 7.3x85H</t>
  </si>
  <si>
    <t>винт канюлированный 7.3x90H, 7.3x95H, 7.3x100H</t>
  </si>
  <si>
    <t>серкляжный винт титановый</t>
  </si>
  <si>
    <t>Фиксационный канюлированный вертельный винт 6.5/2.7/80, 6.5/2.7/85, 6.5/2.7/90, 6.5/2.7/95</t>
  </si>
  <si>
    <t>Фиксационный канюлированный вертельный винт 6.5/2.7/100, 6.5/2.7/105, 6.5/2.7/110</t>
  </si>
  <si>
    <t>Фиксационный канюлированный вертельный винт 11/2.7/85, 11/2.7/90, 11/2.7/95</t>
  </si>
  <si>
    <t>Фиксационный канюлированный вертельный винт 11/2.7/100, 11/2.7/105, 11/2.7/110</t>
  </si>
  <si>
    <t>Винт слепой M12x1.75-0</t>
  </si>
  <si>
    <t>Вертельный стержень 130° - 9x200, 130° - 9x220, 130° - 9x240</t>
  </si>
  <si>
    <t>Вертельный стержень 130° - 10x200, 130° - 10x220, 10x260</t>
  </si>
  <si>
    <t>Вертлужный стержень 130° - 10x340 прав, 10x340 лев</t>
  </si>
  <si>
    <t>Стержень ретроградный для большеберцовой кости 10x200</t>
  </si>
  <si>
    <t>Стержень ретроградный для большеберцовой кости 10x240, 11x240, 11x260</t>
  </si>
  <si>
    <t>Винт слепой М8х1,25 титановый</t>
  </si>
  <si>
    <t>Пластина для большеберцовой кости узкая, левая 4отв.L-109, правая 4отв.L-109</t>
  </si>
  <si>
    <t>пластина для бедренной кости динамическая широкая  2отв., L- 59 мм</t>
  </si>
  <si>
    <t>пластина для бедренной кости динамическая широкая  3отв., L-80 мм</t>
  </si>
  <si>
    <t xml:space="preserve">винт канюлированный телескопический 7,3, L-85, 7,3, L-90, 7,3, L-95, 7,3, L-100  </t>
  </si>
  <si>
    <t>Пластина для мыщелков большеберцовой кости, левая, правая 4отв.L-129, 5отв.L-150, 5отв.L-171</t>
  </si>
  <si>
    <t>Пластина для мыщелков большеберцовой кости, левая 7отв.L-192, 8отв.L-213, правая 7отв.L-192, 8отв.L-213</t>
  </si>
  <si>
    <t>Пластина для мыщелков бедренной кости, левая 6отв.L- 180, правая 6отв.L-180</t>
  </si>
  <si>
    <t>Пластина для мыщелков бедренной кости, левая 8отв.L- 221</t>
  </si>
  <si>
    <t>Пластина для мыщелков бедренной кости, левая, правая 10отв.L- 263</t>
  </si>
  <si>
    <t>Пластина для мыщелков бедренной кости, правая 8отв.L- 221</t>
  </si>
  <si>
    <t>Пластина большеберцовая дистальная медиальная, левая , правая 4отв.L-123, 6отв.L-153</t>
  </si>
  <si>
    <t>Пластина большеберцовая дистальная медиальная, левая, правая 8отв.L-183, 10отв.L-213</t>
  </si>
  <si>
    <t>Пластина для пятки левая, правая</t>
  </si>
  <si>
    <t>пластина прямая 1/3 трубки, 5отв., 6отв., 7отв.</t>
  </si>
  <si>
    <t>пластина прямая 1/3 трубки, 8отв., 9 отв.</t>
  </si>
  <si>
    <t>Пластина большеберцовая проксимальная латеральная, левая 4отв.L-152, левая 5отв.L-173, левая 6отв.L-194</t>
  </si>
  <si>
    <t>Пластина большеберцовая проксимальная латеральная, левая 7отв.L-215</t>
  </si>
  <si>
    <t>Пластина большеберцовая проксимальная латеральная, правая 4отв.L-152, 5отв.L-173, 6отв.L-194</t>
  </si>
  <si>
    <t>Пластина большеберцовая проксимальная латеральная, правая, левая 7отв.L-215,  2отв.L-132,  4отв.L-174,  6отв.L-216, 8отв.L-258</t>
  </si>
  <si>
    <t>Пластина дистальная латеральная для малоберцовой кости 4отв.L-85L, 5отв.L-95L, 6отв.L-105L, 8отв.L-125L, 4отв.L-85R, 5отв.L-95R, 6отв.L-105R, 8отв.L-125R</t>
  </si>
  <si>
    <t>Низкоконтактная динамическая компрессионная пластина для бедренной кости, 14 отв., 16 отв.</t>
  </si>
  <si>
    <t>Проксимальная латеральная пластина для берцовой кости IV, 5отв, L, 5отв, R, 7отв, L, 7отв, R, 9отв, L, 9отв, R</t>
  </si>
  <si>
    <t>Дистальная пластина для бедренной кости II, 10отв. L, 10отв. R, 14отв. L, 14отв. R</t>
  </si>
  <si>
    <t>3.5 Дистальная медиальная пластина для берцовой кости II 6отв., L, 6отв., R, 8отв., L, 8отв., R, 10отв., L, 10отв., R</t>
  </si>
  <si>
    <t>Проксимальная латеральная пластина для бедренной кости III, 7отв.L, 7отв.R</t>
  </si>
  <si>
    <t>Латеральная пластина для малоберцовой кости 5отв, L, 5отв, R, 6отв, L, 6отв, R</t>
  </si>
  <si>
    <t>Фиксирующий винт 3.5х55мм, 3.5х60мм, 3.5х65мм, 3.5х70мм, 3.5х75мм</t>
  </si>
  <si>
    <t>Кортикальный винт, полностью резьбовой 4,5х40, 4,5х46, 4,5х50</t>
  </si>
  <si>
    <t>Кортикальный винт, полностью резьбовой 4,5х58</t>
  </si>
  <si>
    <t>Фиксирующий винт 5.0х26мм, 5.0х36мм, 5.0х40мм, 5.0х46мм,  5.0х50мм,  5.0х60мм,  5.0х70мм,  5.0х80мм</t>
  </si>
  <si>
    <t>Спица без упора L=370  d=1,8 с перьевой заточкой</t>
  </si>
  <si>
    <t>Спица без упора, L=250  d=1,5 с перьевой заточкой</t>
  </si>
  <si>
    <t>Проволока серкляжная, сталь 0,8мм/10м</t>
  </si>
  <si>
    <t>Проволока серкляжная, сталь 1.0мм/10м</t>
  </si>
  <si>
    <t>Проволока серкляжная, сталь 1.2мм/10м</t>
  </si>
  <si>
    <t>Микровинт 1.5x7, 1.5x8</t>
  </si>
  <si>
    <t>Микровинт 1.5x10</t>
  </si>
  <si>
    <t>Микровинт 2,0x8, 2.0x9</t>
  </si>
  <si>
    <t>Микровинт 2.0x10, 2,0x12</t>
  </si>
  <si>
    <t>Микровинт 2.7x10</t>
  </si>
  <si>
    <t>Микровинт 2.7x12</t>
  </si>
  <si>
    <t>Микропластина прямая 5отв. L-29 - 2.0</t>
  </si>
  <si>
    <t>Микропластина L-образная 8отв. левая - 1,5, 8отв.  правая - 1,5</t>
  </si>
  <si>
    <t>Микропластина T - образная 14отв. - 1,5</t>
  </si>
  <si>
    <t>Микропластина Y - образная 9отв. - 1,5</t>
  </si>
  <si>
    <t>Микропластина 2Y - образная 7отв. - 1,5</t>
  </si>
  <si>
    <t>Микрoпластина H - образная  14отв. - 1,5</t>
  </si>
  <si>
    <t>Микропластина прямая 24отв. - 1,5</t>
  </si>
  <si>
    <t>Микропластина прямая 40отв. - 1,5</t>
  </si>
  <si>
    <t>Микропластина прямоугольник-1,5</t>
  </si>
  <si>
    <t>Микропластина L-образная 5отв. лева - 2,0</t>
  </si>
  <si>
    <t>Микропластина T - образная 5отв. - 2,0</t>
  </si>
  <si>
    <t>Микропластина T - образная 6отв. - 2,0</t>
  </si>
  <si>
    <t>Микропластина изогнутая 12отв. - 2,0</t>
  </si>
  <si>
    <t>Микропластина само. T - образная 90° 9отв. - 2,0</t>
  </si>
  <si>
    <t>Микропластина само. L-образная 90° 6отв. левая - 2,0, 6отв. правая - 2,0</t>
  </si>
  <si>
    <t>Микропластина Т-образная самокомпрессирующая 90° 8отв. - 2.0</t>
  </si>
  <si>
    <t>Микропластина Y-образная 5отв.-2.0</t>
  </si>
  <si>
    <t>Микропластина прямая 6отв. - 1,5</t>
  </si>
  <si>
    <t>Микропластина сетка 85x50x0.2 - 1.5</t>
  </si>
  <si>
    <t xml:space="preserve">Микропластина L-образная 100° 4 отверстия левая, правая </t>
  </si>
  <si>
    <t xml:space="preserve"> Микропластина L-образная 100° 4 отверстия левая, правая </t>
  </si>
  <si>
    <t xml:space="preserve">Микропластина L-образная 100° 6 отверстий левая, правая </t>
  </si>
  <si>
    <t xml:space="preserve">Микропластина 2Y-образная 6 отверстий </t>
  </si>
  <si>
    <t>Микропластина Y-образная 5 отверстий</t>
  </si>
  <si>
    <t xml:space="preserve">Микропластина прямая </t>
  </si>
  <si>
    <t xml:space="preserve">Микропластина L-образная 6 отверстий левая, правая </t>
  </si>
  <si>
    <t xml:space="preserve">Микропластина L-образная 100° 9 отверстий левая, правая </t>
  </si>
  <si>
    <t>Биполярный пинцет, одноразовый наконечник 0,25; 0,50; 1,00; 2,00 мм, длиной 9 см, 11,5 см , 14 см</t>
  </si>
  <si>
    <t xml:space="preserve">Система наружного дренажа и мониторинга </t>
  </si>
  <si>
    <t xml:space="preserve">Набор для вертебропластики </t>
  </si>
  <si>
    <t>Стержень соединитель 100 мм</t>
  </si>
  <si>
    <t>Стержень (размером 6,0/500)</t>
  </si>
  <si>
    <t>стержень прямой металлический диаметром (мм) 5.5, длинной (мм) 50, 60, 70, 80, 90, 100, 350, 500</t>
  </si>
  <si>
    <t>гайка для стержня диаметром (мм) 5.5 с отламывающейся головкой</t>
  </si>
  <si>
    <t xml:space="preserve">Винт блокирующий </t>
  </si>
  <si>
    <t>винт костный многоосевой для стержня диаметром (мм) 5.5, размером (мм) 4.0, 4.5, 5.0, 5.5, 6.0, 6.5, 7.0, 7.5, длинной (мм) 20, 25, 30, 35, 40, 45, 50, 55, 60</t>
  </si>
  <si>
    <t>Винт моноаксиальный, размерами 5.0/40, 5.0/45, 5.0/50, 5.0/55, 6.0/45, 6.0/50, 6.0/55</t>
  </si>
  <si>
    <t>Винт полиаксиальный, размерами 5.0/40, 5.0/45, 5.0/50, 5.0/55, 6.0/45, 6.0/50, 6.0/55</t>
  </si>
  <si>
    <t>Кейдж поясничный, размером (мм) 08х22, 08х26, 08х32, 08х36, 10х22, 10х26, 10х32, 10х36, 12х22, 12х26, 12х32, 12х36, 14х22, 14х26, 14х32, 14х36</t>
  </si>
  <si>
    <t>самонарезающий винт 3.5 мм, длинной (мм) 11, 13, 15, 17</t>
  </si>
  <si>
    <t>круглый имплант, размером 10х100 мм</t>
  </si>
  <si>
    <t>круглый имплант, размером 13х70 мм</t>
  </si>
  <si>
    <t>Крышка концевая (коннектор) для кейджей, размерами 18х0 град, 18х3 град., 22х0 град., 22х3 град.</t>
  </si>
  <si>
    <t>Кейдж теловой для поясничного отдела, размерами №1 (22х37),  №2 (22х25), №3 (18х32), №4 (18х20)</t>
  </si>
  <si>
    <t>межтеловое устройство размером (мм) 16х14х5, 16х14х6, 16х14х7, 16х14х8, 16х14х9</t>
  </si>
  <si>
    <t>пластина, шейная передняя, нестерильная, размером 30, 32.5, 35, 37.5</t>
  </si>
  <si>
    <t>пластина, шейная передняя, нестерильная, размером 40, 42.5, 45, 47.5</t>
  </si>
  <si>
    <t>пластина, шейная передняя, нестерильная, размером 50, 52.5, 55, 57.5</t>
  </si>
  <si>
    <t>пластина, шейная передняя, нестерильная, размером 60, 62.5, 65, 67.5</t>
  </si>
  <si>
    <t>винты VA нестерильные размером 4.0х12, 4.0х13, 4.0х14, 4.0х15, 4.5х13, 4.5х14, 4.5х15 мм</t>
  </si>
  <si>
    <t xml:space="preserve">Шунтирующая система, малая </t>
  </si>
  <si>
    <t>Лазер уровень для установки DUET</t>
  </si>
  <si>
    <t xml:space="preserve">Шунтирующая систем, малая </t>
  </si>
  <si>
    <t>Клипс PHYNOX, AVM, микро, сосудистый, изогнутый 3 мм, шт</t>
  </si>
  <si>
    <t>Клипс PHYNOX, AVM, микро, сосудистый, прямой 3 мм, шт</t>
  </si>
  <si>
    <t>Клипс по YASARGIL, титановый, постоянный, мини, изогнутый 4,7 мм, шт</t>
  </si>
  <si>
    <t>Клипс по YASARGIL, титановый, постоянный, мини, изогнутый 6,3 мм, шт</t>
  </si>
  <si>
    <t>Клипс по YASARGIL, титановый, постоянный, мини, изогнутый 6,6 мм, шт</t>
  </si>
  <si>
    <t>Клипс по YASARGIL, титановый, постоянный, мини, прямой 7 мм, шт</t>
  </si>
  <si>
    <t>Клипс по YASARGIL, титановый, постоянный, стандартный, прямой 9 мм, шт</t>
  </si>
  <si>
    <t>Клипс по YASARGIL, титановый, постоянный, стандартный, слегка изогнутый 8,3 мм, шт</t>
  </si>
  <si>
    <t xml:space="preserve">Соединитель скобообразный поперечный </t>
  </si>
  <si>
    <t xml:space="preserve">Насадка хирургическая для перфоратора </t>
  </si>
  <si>
    <t>Инструмент Legend (TA) размером: 8см х 2.3мм</t>
  </si>
  <si>
    <t>№ лота</t>
  </si>
  <si>
    <t>Наименование лота</t>
  </si>
  <si>
    <t>Наименование заказчика</t>
  </si>
  <si>
    <t>Срок поставки</t>
  </si>
  <si>
    <t>Место поставки</t>
  </si>
  <si>
    <t>Размер авансового платежа</t>
  </si>
  <si>
    <t>Наименование ИМН</t>
  </si>
  <si>
    <t>лот №1</t>
  </si>
  <si>
    <t>лот №3</t>
  </si>
  <si>
    <t>лот №2</t>
  </si>
  <si>
    <t>лот №4</t>
  </si>
  <si>
    <t>Металлоконструкции для челюстно-лицевой хирургии</t>
  </si>
  <si>
    <t>Импланты для остеосинтеза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</si>
  <si>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</si>
  <si>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</si>
  <si>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</si>
  <si>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</si>
  <si>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</si>
  <si>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</si>
  <si>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</si>
  <si>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</si>
  <si>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</si>
  <si>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</si>
  <si>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</si>
  <si>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</si>
  <si>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</si>
  <si>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</si>
  <si>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</si>
  <si>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</si>
  <si>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</si>
  <si>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</si>
  <si>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</si>
  <si>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</si>
  <si>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</si>
  <si>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</si>
  <si>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</si>
  <si>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</si>
  <si>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</si>
  <si>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</si>
  <si>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</si>
  <si>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</si>
  <si>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</si>
  <si>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</si>
  <si>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</si>
  <si>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</si>
  <si>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</si>
  <si>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</si>
  <si>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</si>
  <si>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</si>
  <si>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</si>
  <si>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Челюстно-лицевая хирургия</t>
  </si>
  <si>
    <t>Нейрохирургия (Импланты и вспомогательные девайсы для нейрохирургии)</t>
  </si>
  <si>
    <t>ГКП на ПХВ «Алматинская многопрофильная
клиническая больница»
ГУ «Управление здравоохранения Алматинской области»</t>
  </si>
  <si>
    <t>В течении 5 календарных дней с момента получения заявки  от Заказчика</t>
  </si>
  <si>
    <t xml:space="preserve">г. Алматы, ул.
А. Демченко, 83 Б
</t>
  </si>
  <si>
    <t>Ед.изм.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</si>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</sst>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66" fontId="6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7"/>
  <sheetViews>
    <sheetView tabSelected="1" workbookViewId="0">
      <selection activeCell="H4" sqref="H4:H52"/>
    </sheetView>
  </sheetViews>
  <sheetFormatPr defaultRowHeight="15" x14ac:dyDescent="0.25"/>
  <cols>
    <col min="1" max="1" width="9.140625" style="22"/>
    <col min="2" max="2" width="17.42578125" style="22" customWidth="1"/>
    <col min="3" max="3" width="53" customWidth="1"/>
    <col min="4" max="4" width="9" style="45" customWidth="1"/>
    <col min="5" max="5" width="9.140625" style="27"/>
    <col min="6" max="6" width="12.42578125" style="20" customWidth="1"/>
    <col min="7" max="8" width="14.5703125" style="20" customWidth="1"/>
    <col min="9" max="9" width="14.42578125" customWidth="1"/>
    <col min="10" max="10" width="13.85546875" customWidth="1"/>
    <col min="11" max="11" width="13" customWidth="1"/>
  </cols>
  <sheetData>
    <row r="2" spans="1:12" s="14" customFormat="1" ht="38.25" x14ac:dyDescent="0.25">
      <c r="A2" s="57" t="s">
        <v>251</v>
      </c>
      <c r="B2" s="57" t="s">
        <v>252</v>
      </c>
      <c r="C2" s="43" t="s">
        <v>257</v>
      </c>
      <c r="D2" s="43" t="s">
        <v>306</v>
      </c>
      <c r="E2" s="43" t="s">
        <v>0</v>
      </c>
      <c r="F2" s="58" t="s">
        <v>1</v>
      </c>
      <c r="G2" s="58" t="s">
        <v>2</v>
      </c>
      <c r="H2" s="58" t="s">
        <v>253</v>
      </c>
      <c r="I2" s="57" t="s">
        <v>254</v>
      </c>
      <c r="J2" s="57" t="s">
        <v>255</v>
      </c>
      <c r="K2" s="57" t="s">
        <v>256</v>
      </c>
    </row>
    <row r="3" spans="1:12" s="14" customFormat="1" ht="14.2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2" ht="19.5" customHeight="1" x14ac:dyDescent="0.25">
      <c r="A4" s="50" t="s">
        <v>258</v>
      </c>
      <c r="B4" s="50" t="s">
        <v>3</v>
      </c>
      <c r="C4" s="1" t="s">
        <v>4</v>
      </c>
      <c r="D4" s="44" t="s">
        <v>307</v>
      </c>
      <c r="E4" s="23">
        <v>10</v>
      </c>
      <c r="F4" s="15">
        <v>2776</v>
      </c>
      <c r="G4" s="15">
        <f>F4*E4</f>
        <v>27760</v>
      </c>
      <c r="H4" s="46" t="s">
        <v>303</v>
      </c>
      <c r="I4" s="49" t="s">
        <v>304</v>
      </c>
      <c r="J4" s="49" t="s">
        <v>305</v>
      </c>
      <c r="K4" s="38">
        <v>0</v>
      </c>
      <c r="L4" s="42"/>
    </row>
    <row r="5" spans="1:12" x14ac:dyDescent="0.25">
      <c r="A5" s="50"/>
      <c r="B5" s="50"/>
      <c r="C5" s="2" t="s">
        <v>5</v>
      </c>
      <c r="D5" s="44" t="s">
        <v>307</v>
      </c>
      <c r="E5" s="23">
        <v>600</v>
      </c>
      <c r="F5" s="15">
        <v>2776</v>
      </c>
      <c r="G5" s="15">
        <f t="shared" ref="G5:G68" si="0">F5*E5</f>
        <v>1665600</v>
      </c>
      <c r="H5" s="47"/>
      <c r="I5" s="50"/>
      <c r="J5" s="52"/>
      <c r="K5" s="38">
        <v>0</v>
      </c>
      <c r="L5" s="42"/>
    </row>
    <row r="6" spans="1:12" x14ac:dyDescent="0.25">
      <c r="A6" s="50"/>
      <c r="B6" s="50"/>
      <c r="C6" s="1" t="s">
        <v>6</v>
      </c>
      <c r="D6" s="44" t="s">
        <v>307</v>
      </c>
      <c r="E6" s="23">
        <v>5</v>
      </c>
      <c r="F6" s="15">
        <v>3107</v>
      </c>
      <c r="G6" s="15">
        <f t="shared" si="0"/>
        <v>15535</v>
      </c>
      <c r="H6" s="47"/>
      <c r="I6" s="50"/>
      <c r="J6" s="52"/>
      <c r="K6" s="38">
        <v>0</v>
      </c>
      <c r="L6" s="42"/>
    </row>
    <row r="7" spans="1:12" x14ac:dyDescent="0.25">
      <c r="A7" s="50"/>
      <c r="B7" s="50"/>
      <c r="C7" s="1" t="s">
        <v>7</v>
      </c>
      <c r="D7" s="44" t="s">
        <v>307</v>
      </c>
      <c r="E7" s="23">
        <v>10</v>
      </c>
      <c r="F7" s="15">
        <v>3532</v>
      </c>
      <c r="G7" s="15">
        <f t="shared" si="0"/>
        <v>35320</v>
      </c>
      <c r="H7" s="47"/>
      <c r="I7" s="50"/>
      <c r="J7" s="52"/>
      <c r="K7" s="38">
        <v>0</v>
      </c>
      <c r="L7" s="42"/>
    </row>
    <row r="8" spans="1:12" x14ac:dyDescent="0.25">
      <c r="A8" s="50"/>
      <c r="B8" s="50"/>
      <c r="C8" s="2" t="s">
        <v>8</v>
      </c>
      <c r="D8" s="44" t="s">
        <v>307</v>
      </c>
      <c r="E8" s="23">
        <v>40</v>
      </c>
      <c r="F8" s="15">
        <v>7460</v>
      </c>
      <c r="G8" s="15">
        <f t="shared" si="0"/>
        <v>298400</v>
      </c>
      <c r="H8" s="47"/>
      <c r="I8" s="50"/>
      <c r="J8" s="52"/>
      <c r="K8" s="38">
        <v>0</v>
      </c>
      <c r="L8" s="42"/>
    </row>
    <row r="9" spans="1:12" x14ac:dyDescent="0.25">
      <c r="A9" s="50"/>
      <c r="B9" s="50"/>
      <c r="C9" s="2" t="s">
        <v>9</v>
      </c>
      <c r="D9" s="44" t="s">
        <v>307</v>
      </c>
      <c r="E9" s="23">
        <v>40</v>
      </c>
      <c r="F9" s="15">
        <v>75553</v>
      </c>
      <c r="G9" s="15">
        <f t="shared" si="0"/>
        <v>3022120</v>
      </c>
      <c r="H9" s="47"/>
      <c r="I9" s="50"/>
      <c r="J9" s="52"/>
      <c r="K9" s="38">
        <v>0</v>
      </c>
      <c r="L9" s="42"/>
    </row>
    <row r="10" spans="1:12" x14ac:dyDescent="0.25">
      <c r="A10" s="50"/>
      <c r="B10" s="50"/>
      <c r="C10" s="2" t="s">
        <v>10</v>
      </c>
      <c r="D10" s="44" t="s">
        <v>307</v>
      </c>
      <c r="E10" s="23">
        <v>5</v>
      </c>
      <c r="F10" s="15">
        <v>76378</v>
      </c>
      <c r="G10" s="15">
        <f t="shared" si="0"/>
        <v>381890</v>
      </c>
      <c r="H10" s="47"/>
      <c r="I10" s="50"/>
      <c r="J10" s="52"/>
      <c r="K10" s="38">
        <v>0</v>
      </c>
      <c r="L10" s="42"/>
    </row>
    <row r="11" spans="1:12" x14ac:dyDescent="0.25">
      <c r="A11" s="50"/>
      <c r="B11" s="50"/>
      <c r="C11" s="2" t="s">
        <v>11</v>
      </c>
      <c r="D11" s="44" t="s">
        <v>307</v>
      </c>
      <c r="E11" s="23">
        <v>8</v>
      </c>
      <c r="F11" s="15">
        <v>79367</v>
      </c>
      <c r="G11" s="15">
        <f t="shared" si="0"/>
        <v>634936</v>
      </c>
      <c r="H11" s="47"/>
      <c r="I11" s="50"/>
      <c r="J11" s="52"/>
      <c r="K11" s="38">
        <v>0</v>
      </c>
      <c r="L11" s="42"/>
    </row>
    <row r="12" spans="1:12" x14ac:dyDescent="0.25">
      <c r="A12" s="50"/>
      <c r="B12" s="50"/>
      <c r="C12" s="2" t="s">
        <v>12</v>
      </c>
      <c r="D12" s="44" t="s">
        <v>307</v>
      </c>
      <c r="E12" s="23">
        <v>20</v>
      </c>
      <c r="F12" s="15">
        <v>1664</v>
      </c>
      <c r="G12" s="15">
        <f t="shared" si="0"/>
        <v>33280</v>
      </c>
      <c r="H12" s="47"/>
      <c r="I12" s="50"/>
      <c r="J12" s="52"/>
      <c r="K12" s="38">
        <v>0</v>
      </c>
      <c r="L12" s="42"/>
    </row>
    <row r="13" spans="1:12" x14ac:dyDescent="0.25">
      <c r="A13" s="50"/>
      <c r="B13" s="50"/>
      <c r="C13" s="2" t="s">
        <v>13</v>
      </c>
      <c r="D13" s="44" t="s">
        <v>307</v>
      </c>
      <c r="E13" s="23">
        <v>20</v>
      </c>
      <c r="F13" s="15">
        <v>2039</v>
      </c>
      <c r="G13" s="15">
        <f t="shared" si="0"/>
        <v>40780</v>
      </c>
      <c r="H13" s="47"/>
      <c r="I13" s="50"/>
      <c r="J13" s="52"/>
      <c r="K13" s="38">
        <v>0</v>
      </c>
      <c r="L13" s="42"/>
    </row>
    <row r="14" spans="1:12" x14ac:dyDescent="0.25">
      <c r="A14" s="50"/>
      <c r="B14" s="50"/>
      <c r="C14" s="2" t="s">
        <v>14</v>
      </c>
      <c r="D14" s="44" t="s">
        <v>307</v>
      </c>
      <c r="E14" s="23">
        <v>20</v>
      </c>
      <c r="F14" s="15">
        <v>2076</v>
      </c>
      <c r="G14" s="15">
        <f t="shared" si="0"/>
        <v>41520</v>
      </c>
      <c r="H14" s="47"/>
      <c r="I14" s="50"/>
      <c r="J14" s="52"/>
      <c r="K14" s="38">
        <v>0</v>
      </c>
      <c r="L14" s="42"/>
    </row>
    <row r="15" spans="1:12" x14ac:dyDescent="0.25">
      <c r="A15" s="50"/>
      <c r="B15" s="50"/>
      <c r="C15" s="62" t="s">
        <v>15</v>
      </c>
      <c r="D15" s="44" t="s">
        <v>307</v>
      </c>
      <c r="E15" s="63">
        <v>20</v>
      </c>
      <c r="F15" s="15">
        <v>1482</v>
      </c>
      <c r="G15" s="15">
        <f t="shared" si="0"/>
        <v>29640</v>
      </c>
      <c r="H15" s="47"/>
      <c r="I15" s="50"/>
      <c r="J15" s="52"/>
      <c r="K15" s="38">
        <v>0</v>
      </c>
      <c r="L15" s="42"/>
    </row>
    <row r="16" spans="1:12" x14ac:dyDescent="0.25">
      <c r="A16" s="50"/>
      <c r="B16" s="50"/>
      <c r="C16" s="2" t="s">
        <v>16</v>
      </c>
      <c r="D16" s="44" t="s">
        <v>307</v>
      </c>
      <c r="E16" s="23">
        <v>80</v>
      </c>
      <c r="F16" s="15">
        <v>1826</v>
      </c>
      <c r="G16" s="15">
        <f t="shared" si="0"/>
        <v>146080</v>
      </c>
      <c r="H16" s="47"/>
      <c r="I16" s="50"/>
      <c r="J16" s="52"/>
      <c r="K16" s="38">
        <v>0</v>
      </c>
      <c r="L16" s="42"/>
    </row>
    <row r="17" spans="1:12" ht="25.5" x14ac:dyDescent="0.25">
      <c r="A17" s="50"/>
      <c r="B17" s="50"/>
      <c r="C17" s="2" t="s">
        <v>17</v>
      </c>
      <c r="D17" s="44" t="s">
        <v>307</v>
      </c>
      <c r="E17" s="23">
        <v>100</v>
      </c>
      <c r="F17" s="15">
        <v>2169</v>
      </c>
      <c r="G17" s="15">
        <f t="shared" si="0"/>
        <v>216900</v>
      </c>
      <c r="H17" s="47"/>
      <c r="I17" s="50"/>
      <c r="J17" s="52"/>
      <c r="K17" s="38">
        <v>0</v>
      </c>
      <c r="L17" s="42"/>
    </row>
    <row r="18" spans="1:12" x14ac:dyDescent="0.25">
      <c r="A18" s="50"/>
      <c r="B18" s="50"/>
      <c r="C18" s="62" t="s">
        <v>18</v>
      </c>
      <c r="D18" s="44" t="s">
        <v>307</v>
      </c>
      <c r="E18" s="63">
        <v>110</v>
      </c>
      <c r="F18" s="15">
        <v>3514</v>
      </c>
      <c r="G18" s="15">
        <f t="shared" si="0"/>
        <v>386540</v>
      </c>
      <c r="H18" s="47"/>
      <c r="I18" s="50"/>
      <c r="J18" s="52"/>
      <c r="K18" s="38">
        <v>0</v>
      </c>
      <c r="L18" s="42"/>
    </row>
    <row r="19" spans="1:12" x14ac:dyDescent="0.25">
      <c r="A19" s="50"/>
      <c r="B19" s="50"/>
      <c r="C19" s="2" t="s">
        <v>19</v>
      </c>
      <c r="D19" s="44" t="s">
        <v>307</v>
      </c>
      <c r="E19" s="23">
        <v>200</v>
      </c>
      <c r="F19" s="15">
        <v>4315</v>
      </c>
      <c r="G19" s="15">
        <f t="shared" si="0"/>
        <v>863000</v>
      </c>
      <c r="H19" s="47"/>
      <c r="I19" s="50"/>
      <c r="J19" s="52"/>
      <c r="K19" s="38">
        <v>0</v>
      </c>
      <c r="L19" s="42"/>
    </row>
    <row r="20" spans="1:12" x14ac:dyDescent="0.25">
      <c r="A20" s="50"/>
      <c r="B20" s="50"/>
      <c r="C20" s="2" t="s">
        <v>20</v>
      </c>
      <c r="D20" s="44" t="s">
        <v>307</v>
      </c>
      <c r="E20" s="23">
        <v>150</v>
      </c>
      <c r="F20" s="15">
        <v>5116</v>
      </c>
      <c r="G20" s="15">
        <f t="shared" si="0"/>
        <v>767400</v>
      </c>
      <c r="H20" s="47"/>
      <c r="I20" s="50"/>
      <c r="J20" s="52"/>
      <c r="K20" s="38">
        <v>0</v>
      </c>
      <c r="L20" s="42"/>
    </row>
    <row r="21" spans="1:12" x14ac:dyDescent="0.25">
      <c r="A21" s="50"/>
      <c r="B21" s="50"/>
      <c r="C21" s="2" t="s">
        <v>21</v>
      </c>
      <c r="D21" s="44" t="s">
        <v>307</v>
      </c>
      <c r="E21" s="23">
        <v>200</v>
      </c>
      <c r="F21" s="15">
        <v>5922</v>
      </c>
      <c r="G21" s="15">
        <f t="shared" si="0"/>
        <v>1184400</v>
      </c>
      <c r="H21" s="47"/>
      <c r="I21" s="50"/>
      <c r="J21" s="52"/>
      <c r="K21" s="38">
        <v>0</v>
      </c>
      <c r="L21" s="42"/>
    </row>
    <row r="22" spans="1:12" ht="25.5" x14ac:dyDescent="0.25">
      <c r="A22" s="50"/>
      <c r="B22" s="50"/>
      <c r="C22" s="2" t="s">
        <v>22</v>
      </c>
      <c r="D22" s="44" t="s">
        <v>307</v>
      </c>
      <c r="E22" s="23">
        <v>12</v>
      </c>
      <c r="F22" s="15">
        <v>29629</v>
      </c>
      <c r="G22" s="15">
        <f t="shared" si="0"/>
        <v>355548</v>
      </c>
      <c r="H22" s="47"/>
      <c r="I22" s="50"/>
      <c r="J22" s="52"/>
      <c r="K22" s="38">
        <v>0</v>
      </c>
      <c r="L22" s="42"/>
    </row>
    <row r="23" spans="1:12" ht="25.5" x14ac:dyDescent="0.25">
      <c r="A23" s="50"/>
      <c r="B23" s="50"/>
      <c r="C23" s="2" t="s">
        <v>23</v>
      </c>
      <c r="D23" s="44" t="s">
        <v>307</v>
      </c>
      <c r="E23" s="23">
        <v>6</v>
      </c>
      <c r="F23" s="15">
        <v>34406</v>
      </c>
      <c r="G23" s="15">
        <f t="shared" si="0"/>
        <v>206436</v>
      </c>
      <c r="H23" s="47"/>
      <c r="I23" s="50"/>
      <c r="J23" s="52"/>
      <c r="K23" s="38">
        <v>0</v>
      </c>
      <c r="L23" s="42"/>
    </row>
    <row r="24" spans="1:12" x14ac:dyDescent="0.25">
      <c r="A24" s="50"/>
      <c r="B24" s="50"/>
      <c r="C24" s="2" t="s">
        <v>24</v>
      </c>
      <c r="D24" s="44" t="s">
        <v>307</v>
      </c>
      <c r="E24" s="23">
        <v>3</v>
      </c>
      <c r="F24" s="15">
        <v>22007</v>
      </c>
      <c r="G24" s="15">
        <f t="shared" si="0"/>
        <v>66021</v>
      </c>
      <c r="H24" s="47"/>
      <c r="I24" s="50"/>
      <c r="J24" s="52"/>
      <c r="K24" s="38">
        <v>0</v>
      </c>
      <c r="L24" s="42"/>
    </row>
    <row r="25" spans="1:12" x14ac:dyDescent="0.25">
      <c r="A25" s="50"/>
      <c r="B25" s="50"/>
      <c r="C25" s="2" t="s">
        <v>25</v>
      </c>
      <c r="D25" s="44" t="s">
        <v>307</v>
      </c>
      <c r="E25" s="23">
        <v>3</v>
      </c>
      <c r="F25" s="15">
        <v>24426</v>
      </c>
      <c r="G25" s="15">
        <f t="shared" si="0"/>
        <v>73278</v>
      </c>
      <c r="H25" s="47"/>
      <c r="I25" s="50"/>
      <c r="J25" s="52"/>
      <c r="K25" s="38">
        <v>0</v>
      </c>
      <c r="L25" s="42"/>
    </row>
    <row r="26" spans="1:12" x14ac:dyDescent="0.25">
      <c r="A26" s="50"/>
      <c r="B26" s="50"/>
      <c r="C26" s="2" t="s">
        <v>26</v>
      </c>
      <c r="D26" s="44" t="s">
        <v>307</v>
      </c>
      <c r="E26" s="23">
        <v>3</v>
      </c>
      <c r="F26" s="15">
        <v>26453</v>
      </c>
      <c r="G26" s="15">
        <f t="shared" si="0"/>
        <v>79359</v>
      </c>
      <c r="H26" s="47"/>
      <c r="I26" s="50"/>
      <c r="J26" s="52"/>
      <c r="K26" s="38">
        <v>0</v>
      </c>
      <c r="L26" s="42"/>
    </row>
    <row r="27" spans="1:12" x14ac:dyDescent="0.25">
      <c r="A27" s="50"/>
      <c r="B27" s="50"/>
      <c r="C27" s="2" t="s">
        <v>27</v>
      </c>
      <c r="D27" s="44" t="s">
        <v>307</v>
      </c>
      <c r="E27" s="23">
        <v>3</v>
      </c>
      <c r="F27" s="15">
        <v>29147</v>
      </c>
      <c r="G27" s="15">
        <f t="shared" si="0"/>
        <v>87441</v>
      </c>
      <c r="H27" s="47"/>
      <c r="I27" s="50"/>
      <c r="J27" s="52"/>
      <c r="K27" s="38">
        <v>0</v>
      </c>
      <c r="L27" s="42"/>
    </row>
    <row r="28" spans="1:12" ht="25.5" x14ac:dyDescent="0.25">
      <c r="A28" s="50"/>
      <c r="B28" s="50"/>
      <c r="C28" s="2" t="s">
        <v>28</v>
      </c>
      <c r="D28" s="44" t="s">
        <v>307</v>
      </c>
      <c r="E28" s="23">
        <v>10</v>
      </c>
      <c r="F28" s="15">
        <v>40447</v>
      </c>
      <c r="G28" s="15">
        <f t="shared" si="0"/>
        <v>404470</v>
      </c>
      <c r="H28" s="47"/>
      <c r="I28" s="50"/>
      <c r="J28" s="52"/>
      <c r="K28" s="38">
        <v>0</v>
      </c>
      <c r="L28" s="42"/>
    </row>
    <row r="29" spans="1:12" ht="25.5" x14ac:dyDescent="0.25">
      <c r="A29" s="50"/>
      <c r="B29" s="50"/>
      <c r="C29" s="2" t="s">
        <v>29</v>
      </c>
      <c r="D29" s="44" t="s">
        <v>307</v>
      </c>
      <c r="E29" s="23">
        <v>16</v>
      </c>
      <c r="F29" s="15">
        <v>45044</v>
      </c>
      <c r="G29" s="15">
        <f t="shared" si="0"/>
        <v>720704</v>
      </c>
      <c r="H29" s="47"/>
      <c r="I29" s="50"/>
      <c r="J29" s="52"/>
      <c r="K29" s="38">
        <v>0</v>
      </c>
      <c r="L29" s="42"/>
    </row>
    <row r="30" spans="1:12" x14ac:dyDescent="0.25">
      <c r="A30" s="50"/>
      <c r="B30" s="50"/>
      <c r="C30" s="3" t="s">
        <v>30</v>
      </c>
      <c r="D30" s="44" t="s">
        <v>307</v>
      </c>
      <c r="E30" s="24">
        <v>10</v>
      </c>
      <c r="F30" s="16">
        <v>75936</v>
      </c>
      <c r="G30" s="15">
        <f t="shared" si="0"/>
        <v>759360</v>
      </c>
      <c r="H30" s="47"/>
      <c r="I30" s="50"/>
      <c r="J30" s="52"/>
      <c r="K30" s="38">
        <v>0</v>
      </c>
      <c r="L30" s="42"/>
    </row>
    <row r="31" spans="1:12" x14ac:dyDescent="0.25">
      <c r="A31" s="50"/>
      <c r="B31" s="50"/>
      <c r="C31" s="2" t="s">
        <v>31</v>
      </c>
      <c r="D31" s="44" t="s">
        <v>307</v>
      </c>
      <c r="E31" s="23">
        <v>5</v>
      </c>
      <c r="F31" s="15">
        <v>79762</v>
      </c>
      <c r="G31" s="15">
        <f t="shared" si="0"/>
        <v>398810</v>
      </c>
      <c r="H31" s="47"/>
      <c r="I31" s="50"/>
      <c r="J31" s="52"/>
      <c r="K31" s="38">
        <v>0</v>
      </c>
      <c r="L31" s="42"/>
    </row>
    <row r="32" spans="1:12" x14ac:dyDescent="0.25">
      <c r="A32" s="50"/>
      <c r="B32" s="50"/>
      <c r="C32" s="2" t="s">
        <v>32</v>
      </c>
      <c r="D32" s="44" t="s">
        <v>307</v>
      </c>
      <c r="E32" s="23">
        <v>5</v>
      </c>
      <c r="F32" s="15">
        <v>83577</v>
      </c>
      <c r="G32" s="15">
        <f t="shared" si="0"/>
        <v>417885</v>
      </c>
      <c r="H32" s="47"/>
      <c r="I32" s="50"/>
      <c r="J32" s="52"/>
      <c r="K32" s="38">
        <v>0</v>
      </c>
      <c r="L32" s="42"/>
    </row>
    <row r="33" spans="1:12" x14ac:dyDescent="0.25">
      <c r="A33" s="50"/>
      <c r="B33" s="50"/>
      <c r="C33" s="2" t="s">
        <v>33</v>
      </c>
      <c r="D33" s="44" t="s">
        <v>307</v>
      </c>
      <c r="E33" s="23">
        <v>2</v>
      </c>
      <c r="F33" s="15">
        <v>87398</v>
      </c>
      <c r="G33" s="15">
        <f t="shared" si="0"/>
        <v>174796</v>
      </c>
      <c r="H33" s="47"/>
      <c r="I33" s="50"/>
      <c r="J33" s="52"/>
      <c r="K33" s="38">
        <v>0</v>
      </c>
      <c r="L33" s="42"/>
    </row>
    <row r="34" spans="1:12" x14ac:dyDescent="0.25">
      <c r="A34" s="50"/>
      <c r="B34" s="50"/>
      <c r="C34" s="2" t="s">
        <v>34</v>
      </c>
      <c r="D34" s="44" t="s">
        <v>307</v>
      </c>
      <c r="E34" s="23">
        <v>2</v>
      </c>
      <c r="F34" s="15">
        <v>91074</v>
      </c>
      <c r="G34" s="15">
        <f t="shared" si="0"/>
        <v>182148</v>
      </c>
      <c r="H34" s="47"/>
      <c r="I34" s="50"/>
      <c r="J34" s="52"/>
      <c r="K34" s="38">
        <v>0</v>
      </c>
      <c r="L34" s="42"/>
    </row>
    <row r="35" spans="1:12" ht="25.5" x14ac:dyDescent="0.25">
      <c r="A35" s="50"/>
      <c r="B35" s="50"/>
      <c r="C35" s="2" t="s">
        <v>35</v>
      </c>
      <c r="D35" s="44" t="s">
        <v>307</v>
      </c>
      <c r="E35" s="23">
        <v>20</v>
      </c>
      <c r="F35" s="15">
        <v>36257</v>
      </c>
      <c r="G35" s="15">
        <f t="shared" si="0"/>
        <v>725140</v>
      </c>
      <c r="H35" s="47"/>
      <c r="I35" s="50"/>
      <c r="J35" s="52"/>
      <c r="K35" s="38">
        <v>0</v>
      </c>
      <c r="L35" s="42"/>
    </row>
    <row r="36" spans="1:12" ht="25.5" x14ac:dyDescent="0.25">
      <c r="A36" s="50"/>
      <c r="B36" s="50"/>
      <c r="C36" s="2" t="s">
        <v>36</v>
      </c>
      <c r="D36" s="44" t="s">
        <v>307</v>
      </c>
      <c r="E36" s="23">
        <v>6</v>
      </c>
      <c r="F36" s="15">
        <v>30917</v>
      </c>
      <c r="G36" s="15">
        <f t="shared" si="0"/>
        <v>185502</v>
      </c>
      <c r="H36" s="47"/>
      <c r="I36" s="50"/>
      <c r="J36" s="52"/>
      <c r="K36" s="38">
        <v>0</v>
      </c>
      <c r="L36" s="42"/>
    </row>
    <row r="37" spans="1:12" ht="38.25" x14ac:dyDescent="0.25">
      <c r="A37" s="50"/>
      <c r="B37" s="50"/>
      <c r="C37" s="2" t="s">
        <v>37</v>
      </c>
      <c r="D37" s="44" t="s">
        <v>307</v>
      </c>
      <c r="E37" s="23">
        <v>4</v>
      </c>
      <c r="F37" s="15">
        <v>68640</v>
      </c>
      <c r="G37" s="15">
        <f t="shared" si="0"/>
        <v>274560</v>
      </c>
      <c r="H37" s="47"/>
      <c r="I37" s="50"/>
      <c r="J37" s="52"/>
      <c r="K37" s="38">
        <v>0</v>
      </c>
      <c r="L37" s="42"/>
    </row>
    <row r="38" spans="1:12" x14ac:dyDescent="0.25">
      <c r="A38" s="50"/>
      <c r="B38" s="50"/>
      <c r="C38" s="2" t="s">
        <v>38</v>
      </c>
      <c r="D38" s="44" t="s">
        <v>307</v>
      </c>
      <c r="E38" s="23">
        <v>8</v>
      </c>
      <c r="F38" s="15">
        <v>11244</v>
      </c>
      <c r="G38" s="15">
        <f t="shared" si="0"/>
        <v>89952</v>
      </c>
      <c r="H38" s="47"/>
      <c r="I38" s="50"/>
      <c r="J38" s="52"/>
      <c r="K38" s="38">
        <v>0</v>
      </c>
      <c r="L38" s="42"/>
    </row>
    <row r="39" spans="1:12" ht="38.25" x14ac:dyDescent="0.25">
      <c r="A39" s="50"/>
      <c r="B39" s="50"/>
      <c r="C39" s="2" t="s">
        <v>39</v>
      </c>
      <c r="D39" s="44" t="s">
        <v>307</v>
      </c>
      <c r="E39" s="23">
        <v>12</v>
      </c>
      <c r="F39" s="15">
        <v>96234</v>
      </c>
      <c r="G39" s="15">
        <f t="shared" si="0"/>
        <v>1154808</v>
      </c>
      <c r="H39" s="47"/>
      <c r="I39" s="50"/>
      <c r="J39" s="52"/>
      <c r="K39" s="38">
        <v>0</v>
      </c>
      <c r="L39" s="42"/>
    </row>
    <row r="40" spans="1:12" ht="38.25" x14ac:dyDescent="0.25">
      <c r="A40" s="50"/>
      <c r="B40" s="50"/>
      <c r="C40" s="2" t="s">
        <v>40</v>
      </c>
      <c r="D40" s="44" t="s">
        <v>307</v>
      </c>
      <c r="E40" s="23">
        <v>12</v>
      </c>
      <c r="F40" s="15">
        <v>111041</v>
      </c>
      <c r="G40" s="15">
        <f t="shared" si="0"/>
        <v>1332492</v>
      </c>
      <c r="H40" s="47"/>
      <c r="I40" s="50"/>
      <c r="J40" s="52"/>
      <c r="K40" s="38">
        <v>0</v>
      </c>
      <c r="L40" s="42"/>
    </row>
    <row r="41" spans="1:12" ht="38.25" x14ac:dyDescent="0.25">
      <c r="A41" s="50"/>
      <c r="B41" s="50"/>
      <c r="C41" s="2" t="s">
        <v>41</v>
      </c>
      <c r="D41" s="44" t="s">
        <v>307</v>
      </c>
      <c r="E41" s="23">
        <v>30</v>
      </c>
      <c r="F41" s="15">
        <v>91312</v>
      </c>
      <c r="G41" s="15">
        <f t="shared" si="0"/>
        <v>2739360</v>
      </c>
      <c r="H41" s="47"/>
      <c r="I41" s="50"/>
      <c r="J41" s="52"/>
      <c r="K41" s="38">
        <v>0</v>
      </c>
      <c r="L41" s="42"/>
    </row>
    <row r="42" spans="1:12" ht="25.5" x14ac:dyDescent="0.25">
      <c r="A42" s="50"/>
      <c r="B42" s="50"/>
      <c r="C42" s="2" t="s">
        <v>42</v>
      </c>
      <c r="D42" s="44" t="s">
        <v>307</v>
      </c>
      <c r="E42" s="23">
        <v>50</v>
      </c>
      <c r="F42" s="15">
        <v>91312</v>
      </c>
      <c r="G42" s="15">
        <f t="shared" si="0"/>
        <v>4565600</v>
      </c>
      <c r="H42" s="47"/>
      <c r="I42" s="50"/>
      <c r="J42" s="52"/>
      <c r="K42" s="38">
        <v>0</v>
      </c>
      <c r="L42" s="42"/>
    </row>
    <row r="43" spans="1:12" ht="38.25" x14ac:dyDescent="0.25">
      <c r="A43" s="50"/>
      <c r="B43" s="50"/>
      <c r="C43" s="2" t="s">
        <v>43</v>
      </c>
      <c r="D43" s="44" t="s">
        <v>307</v>
      </c>
      <c r="E43" s="23">
        <v>12</v>
      </c>
      <c r="F43" s="15">
        <v>65912</v>
      </c>
      <c r="G43" s="15">
        <f t="shared" si="0"/>
        <v>790944</v>
      </c>
      <c r="H43" s="47"/>
      <c r="I43" s="50"/>
      <c r="J43" s="52"/>
      <c r="K43" s="38">
        <v>0</v>
      </c>
      <c r="L43" s="42"/>
    </row>
    <row r="44" spans="1:12" x14ac:dyDescent="0.25">
      <c r="A44" s="50"/>
      <c r="B44" s="50"/>
      <c r="C44" s="2" t="s">
        <v>44</v>
      </c>
      <c r="D44" s="44" t="s">
        <v>307</v>
      </c>
      <c r="E44" s="23">
        <v>8</v>
      </c>
      <c r="F44" s="15">
        <v>27392</v>
      </c>
      <c r="G44" s="15">
        <f t="shared" si="0"/>
        <v>219136</v>
      </c>
      <c r="H44" s="47"/>
      <c r="I44" s="50"/>
      <c r="J44" s="52"/>
      <c r="K44" s="38">
        <v>0</v>
      </c>
      <c r="L44" s="42"/>
    </row>
    <row r="45" spans="1:12" x14ac:dyDescent="0.25">
      <c r="A45" s="50"/>
      <c r="B45" s="50"/>
      <c r="C45" s="2" t="s">
        <v>45</v>
      </c>
      <c r="D45" s="44" t="s">
        <v>307</v>
      </c>
      <c r="E45" s="23">
        <v>4</v>
      </c>
      <c r="F45" s="15">
        <v>56496</v>
      </c>
      <c r="G45" s="15">
        <f t="shared" si="0"/>
        <v>225984</v>
      </c>
      <c r="H45" s="47"/>
      <c r="I45" s="50"/>
      <c r="J45" s="52"/>
      <c r="K45" s="38">
        <v>0</v>
      </c>
      <c r="L45" s="42"/>
    </row>
    <row r="46" spans="1:12" ht="25.5" x14ac:dyDescent="0.25">
      <c r="A46" s="50"/>
      <c r="B46" s="50"/>
      <c r="C46" s="2" t="s">
        <v>46</v>
      </c>
      <c r="D46" s="44" t="s">
        <v>307</v>
      </c>
      <c r="E46" s="23">
        <v>4</v>
      </c>
      <c r="F46" s="15">
        <v>56496</v>
      </c>
      <c r="G46" s="15">
        <f t="shared" si="0"/>
        <v>225984</v>
      </c>
      <c r="H46" s="47"/>
      <c r="I46" s="50"/>
      <c r="J46" s="52"/>
      <c r="K46" s="38">
        <v>0</v>
      </c>
      <c r="L46" s="42"/>
    </row>
    <row r="47" spans="1:12" x14ac:dyDescent="0.25">
      <c r="A47" s="50"/>
      <c r="B47" s="50"/>
      <c r="C47" s="2" t="s">
        <v>47</v>
      </c>
      <c r="D47" s="44" t="s">
        <v>307</v>
      </c>
      <c r="E47" s="23">
        <v>8</v>
      </c>
      <c r="F47" s="15">
        <v>51788</v>
      </c>
      <c r="G47" s="15">
        <f t="shared" si="0"/>
        <v>414304</v>
      </c>
      <c r="H47" s="47"/>
      <c r="I47" s="50"/>
      <c r="J47" s="52"/>
      <c r="K47" s="38">
        <v>0</v>
      </c>
      <c r="L47" s="42"/>
    </row>
    <row r="48" spans="1:12" ht="25.5" x14ac:dyDescent="0.25">
      <c r="A48" s="50"/>
      <c r="B48" s="50"/>
      <c r="C48" s="2" t="s">
        <v>48</v>
      </c>
      <c r="D48" s="44" t="s">
        <v>307</v>
      </c>
      <c r="E48" s="23">
        <v>4</v>
      </c>
      <c r="F48" s="15">
        <v>46652</v>
      </c>
      <c r="G48" s="15">
        <f t="shared" si="0"/>
        <v>186608</v>
      </c>
      <c r="H48" s="47"/>
      <c r="I48" s="50"/>
      <c r="J48" s="52"/>
      <c r="K48" s="38">
        <v>0</v>
      </c>
      <c r="L48" s="42"/>
    </row>
    <row r="49" spans="1:12" x14ac:dyDescent="0.25">
      <c r="A49" s="50"/>
      <c r="B49" s="50"/>
      <c r="C49" s="2" t="s">
        <v>49</v>
      </c>
      <c r="D49" s="44" t="s">
        <v>307</v>
      </c>
      <c r="E49" s="23">
        <v>2</v>
      </c>
      <c r="F49" s="15">
        <v>46652</v>
      </c>
      <c r="G49" s="15">
        <f t="shared" si="0"/>
        <v>93304</v>
      </c>
      <c r="H49" s="47"/>
      <c r="I49" s="50"/>
      <c r="J49" s="52"/>
      <c r="K49" s="38">
        <v>0</v>
      </c>
      <c r="L49" s="42"/>
    </row>
    <row r="50" spans="1:12" ht="25.5" x14ac:dyDescent="0.25">
      <c r="A50" s="50"/>
      <c r="B50" s="50"/>
      <c r="C50" s="2" t="s">
        <v>50</v>
      </c>
      <c r="D50" s="44" t="s">
        <v>307</v>
      </c>
      <c r="E50" s="23">
        <v>80</v>
      </c>
      <c r="F50" s="15">
        <v>2568</v>
      </c>
      <c r="G50" s="15">
        <f t="shared" si="0"/>
        <v>205440</v>
      </c>
      <c r="H50" s="47"/>
      <c r="I50" s="50"/>
      <c r="J50" s="52"/>
      <c r="K50" s="38">
        <v>0</v>
      </c>
      <c r="L50" s="42"/>
    </row>
    <row r="51" spans="1:12" ht="38.25" x14ac:dyDescent="0.25">
      <c r="A51" s="50"/>
      <c r="B51" s="50"/>
      <c r="C51" s="2" t="s">
        <v>51</v>
      </c>
      <c r="D51" s="44" t="s">
        <v>307</v>
      </c>
      <c r="E51" s="23">
        <v>430</v>
      </c>
      <c r="F51" s="15">
        <v>2568</v>
      </c>
      <c r="G51" s="15">
        <f t="shared" si="0"/>
        <v>1104240</v>
      </c>
      <c r="H51" s="47"/>
      <c r="I51" s="50"/>
      <c r="J51" s="52"/>
      <c r="K51" s="38">
        <v>0</v>
      </c>
      <c r="L51" s="42"/>
    </row>
    <row r="52" spans="1:12" ht="25.5" x14ac:dyDescent="0.25">
      <c r="A52" s="50"/>
      <c r="B52" s="50"/>
      <c r="C52" s="2" t="s">
        <v>52</v>
      </c>
      <c r="D52" s="44" t="s">
        <v>307</v>
      </c>
      <c r="E52" s="23">
        <v>50</v>
      </c>
      <c r="F52" s="15">
        <v>2397</v>
      </c>
      <c r="G52" s="15">
        <f t="shared" si="0"/>
        <v>119850</v>
      </c>
      <c r="H52" s="48"/>
      <c r="I52" s="51"/>
      <c r="J52" s="53"/>
      <c r="K52" s="38">
        <v>0</v>
      </c>
      <c r="L52" s="42"/>
    </row>
    <row r="53" spans="1:12" x14ac:dyDescent="0.25">
      <c r="A53" s="51"/>
      <c r="B53" s="51"/>
      <c r="C53" s="4"/>
      <c r="D53" s="4"/>
      <c r="E53" s="25"/>
      <c r="F53" s="17"/>
      <c r="G53" s="17">
        <f>SUM(G4:G52)</f>
        <v>28370565</v>
      </c>
      <c r="H53" s="17"/>
      <c r="I53" s="64"/>
      <c r="J53" s="64"/>
      <c r="K53" s="64"/>
      <c r="L53" s="42"/>
    </row>
    <row r="54" spans="1:12" ht="25.5" x14ac:dyDescent="0.25">
      <c r="A54" s="49" t="s">
        <v>260</v>
      </c>
      <c r="B54" s="49" t="s">
        <v>53</v>
      </c>
      <c r="C54" s="5" t="s">
        <v>53</v>
      </c>
      <c r="D54" s="5"/>
      <c r="E54" s="23"/>
      <c r="F54" s="18"/>
      <c r="G54" s="15">
        <f t="shared" si="0"/>
        <v>0</v>
      </c>
      <c r="H54" s="46" t="s">
        <v>303</v>
      </c>
      <c r="I54" s="49" t="s">
        <v>304</v>
      </c>
      <c r="J54" s="49" t="s">
        <v>305</v>
      </c>
      <c r="K54" s="64"/>
    </row>
    <row r="55" spans="1:12" x14ac:dyDescent="0.25">
      <c r="A55" s="50"/>
      <c r="B55" s="50"/>
      <c r="C55" s="2" t="s">
        <v>54</v>
      </c>
      <c r="D55" s="44" t="s">
        <v>307</v>
      </c>
      <c r="E55" s="23">
        <v>2</v>
      </c>
      <c r="F55" s="15">
        <v>1150</v>
      </c>
      <c r="G55" s="15">
        <f t="shared" si="0"/>
        <v>2300</v>
      </c>
      <c r="H55" s="47"/>
      <c r="I55" s="50"/>
      <c r="J55" s="52"/>
      <c r="K55" s="38">
        <v>0</v>
      </c>
    </row>
    <row r="56" spans="1:12" ht="25.5" x14ac:dyDescent="0.25">
      <c r="A56" s="50"/>
      <c r="B56" s="50"/>
      <c r="C56" s="2" t="s">
        <v>55</v>
      </c>
      <c r="D56" s="44" t="s">
        <v>307</v>
      </c>
      <c r="E56" s="23">
        <v>30</v>
      </c>
      <c r="F56" s="15">
        <v>1406</v>
      </c>
      <c r="G56" s="15">
        <f t="shared" si="0"/>
        <v>42180</v>
      </c>
      <c r="H56" s="47"/>
      <c r="I56" s="50"/>
      <c r="J56" s="52"/>
      <c r="K56" s="38">
        <v>0</v>
      </c>
    </row>
    <row r="57" spans="1:12" x14ac:dyDescent="0.25">
      <c r="A57" s="50"/>
      <c r="B57" s="50"/>
      <c r="C57" s="2" t="s">
        <v>56</v>
      </c>
      <c r="D57" s="44" t="s">
        <v>307</v>
      </c>
      <c r="E57" s="23">
        <v>30</v>
      </c>
      <c r="F57" s="15">
        <v>1676</v>
      </c>
      <c r="G57" s="15">
        <f t="shared" si="0"/>
        <v>50280</v>
      </c>
      <c r="H57" s="47"/>
      <c r="I57" s="50"/>
      <c r="J57" s="52"/>
      <c r="K57" s="38">
        <v>0</v>
      </c>
    </row>
    <row r="58" spans="1:12" x14ac:dyDescent="0.25">
      <c r="A58" s="50"/>
      <c r="B58" s="50"/>
      <c r="C58" s="2" t="s">
        <v>57</v>
      </c>
      <c r="D58" s="44" t="s">
        <v>307</v>
      </c>
      <c r="E58" s="23">
        <v>40</v>
      </c>
      <c r="F58" s="15">
        <v>1938</v>
      </c>
      <c r="G58" s="15">
        <f t="shared" si="0"/>
        <v>77520</v>
      </c>
      <c r="H58" s="47"/>
      <c r="I58" s="50"/>
      <c r="J58" s="52"/>
      <c r="K58" s="38">
        <v>0</v>
      </c>
    </row>
    <row r="59" spans="1:12" x14ac:dyDescent="0.25">
      <c r="A59" s="50"/>
      <c r="B59" s="50"/>
      <c r="C59" s="2" t="s">
        <v>58</v>
      </c>
      <c r="D59" s="44" t="s">
        <v>307</v>
      </c>
      <c r="E59" s="23">
        <v>10</v>
      </c>
      <c r="F59" s="15">
        <v>2189</v>
      </c>
      <c r="G59" s="15">
        <f t="shared" si="0"/>
        <v>21890</v>
      </c>
      <c r="H59" s="47"/>
      <c r="I59" s="50"/>
      <c r="J59" s="52"/>
      <c r="K59" s="38">
        <v>0</v>
      </c>
    </row>
    <row r="60" spans="1:12" x14ac:dyDescent="0.25">
      <c r="A60" s="50"/>
      <c r="B60" s="50"/>
      <c r="C60" s="3" t="s">
        <v>59</v>
      </c>
      <c r="D60" s="44" t="s">
        <v>307</v>
      </c>
      <c r="E60" s="24">
        <v>2</v>
      </c>
      <c r="F60" s="16">
        <v>2420</v>
      </c>
      <c r="G60" s="15">
        <f t="shared" si="0"/>
        <v>4840</v>
      </c>
      <c r="H60" s="47"/>
      <c r="I60" s="50"/>
      <c r="J60" s="52"/>
      <c r="K60" s="38">
        <v>0</v>
      </c>
    </row>
    <row r="61" spans="1:12" x14ac:dyDescent="0.25">
      <c r="A61" s="50"/>
      <c r="B61" s="50"/>
      <c r="C61" s="3" t="s">
        <v>60</v>
      </c>
      <c r="D61" s="44" t="s">
        <v>307</v>
      </c>
      <c r="E61" s="24">
        <v>2</v>
      </c>
      <c r="F61" s="16">
        <v>2619</v>
      </c>
      <c r="G61" s="15">
        <f t="shared" si="0"/>
        <v>5238</v>
      </c>
      <c r="H61" s="47"/>
      <c r="I61" s="50"/>
      <c r="J61" s="52"/>
      <c r="K61" s="38">
        <v>0</v>
      </c>
    </row>
    <row r="62" spans="1:12" ht="25.5" x14ac:dyDescent="0.25">
      <c r="A62" s="50"/>
      <c r="B62" s="50"/>
      <c r="C62" s="2" t="s">
        <v>61</v>
      </c>
      <c r="D62" s="44" t="s">
        <v>307</v>
      </c>
      <c r="E62" s="23">
        <v>6</v>
      </c>
      <c r="F62" s="15">
        <v>57119</v>
      </c>
      <c r="G62" s="15">
        <f t="shared" si="0"/>
        <v>342714</v>
      </c>
      <c r="H62" s="47"/>
      <c r="I62" s="50"/>
      <c r="J62" s="52"/>
      <c r="K62" s="38">
        <v>0</v>
      </c>
    </row>
    <row r="63" spans="1:12" x14ac:dyDescent="0.25">
      <c r="A63" s="50"/>
      <c r="B63" s="50"/>
      <c r="C63" s="2" t="s">
        <v>62</v>
      </c>
      <c r="D63" s="44" t="s">
        <v>307</v>
      </c>
      <c r="E63" s="23">
        <v>1</v>
      </c>
      <c r="F63" s="15">
        <v>26433</v>
      </c>
      <c r="G63" s="15">
        <f t="shared" si="0"/>
        <v>26433</v>
      </c>
      <c r="H63" s="47"/>
      <c r="I63" s="50"/>
      <c r="J63" s="52"/>
      <c r="K63" s="38">
        <v>0</v>
      </c>
    </row>
    <row r="64" spans="1:12" x14ac:dyDescent="0.25">
      <c r="A64" s="50"/>
      <c r="B64" s="50"/>
      <c r="C64" s="2" t="s">
        <v>63</v>
      </c>
      <c r="D64" s="44" t="s">
        <v>307</v>
      </c>
      <c r="E64" s="23">
        <v>3</v>
      </c>
      <c r="F64" s="15">
        <v>26840</v>
      </c>
      <c r="G64" s="15">
        <f t="shared" si="0"/>
        <v>80520</v>
      </c>
      <c r="H64" s="47"/>
      <c r="I64" s="50"/>
      <c r="J64" s="52"/>
      <c r="K64" s="38">
        <v>0</v>
      </c>
    </row>
    <row r="65" spans="1:11" x14ac:dyDescent="0.25">
      <c r="A65" s="50"/>
      <c r="B65" s="50"/>
      <c r="C65" s="2" t="s">
        <v>64</v>
      </c>
      <c r="D65" s="44" t="s">
        <v>307</v>
      </c>
      <c r="E65" s="23">
        <v>3</v>
      </c>
      <c r="F65" s="15">
        <v>32262</v>
      </c>
      <c r="G65" s="15">
        <f t="shared" si="0"/>
        <v>96786</v>
      </c>
      <c r="H65" s="47"/>
      <c r="I65" s="50"/>
      <c r="J65" s="52"/>
      <c r="K65" s="38">
        <v>0</v>
      </c>
    </row>
    <row r="66" spans="1:11" x14ac:dyDescent="0.25">
      <c r="A66" s="50"/>
      <c r="B66" s="50"/>
      <c r="C66" s="2" t="s">
        <v>65</v>
      </c>
      <c r="D66" s="44" t="s">
        <v>307</v>
      </c>
      <c r="E66" s="23">
        <v>2</v>
      </c>
      <c r="F66" s="15">
        <v>35538</v>
      </c>
      <c r="G66" s="15">
        <f t="shared" si="0"/>
        <v>71076</v>
      </c>
      <c r="H66" s="47"/>
      <c r="I66" s="50"/>
      <c r="J66" s="52"/>
      <c r="K66" s="38">
        <v>0</v>
      </c>
    </row>
    <row r="67" spans="1:11" x14ac:dyDescent="0.25">
      <c r="A67" s="50"/>
      <c r="B67" s="50"/>
      <c r="C67" s="2" t="s">
        <v>66</v>
      </c>
      <c r="D67" s="44" t="s">
        <v>307</v>
      </c>
      <c r="E67" s="23">
        <v>1</v>
      </c>
      <c r="F67" s="15">
        <v>45030</v>
      </c>
      <c r="G67" s="15">
        <f t="shared" si="0"/>
        <v>45030</v>
      </c>
      <c r="H67" s="47"/>
      <c r="I67" s="50"/>
      <c r="J67" s="52"/>
      <c r="K67" s="38">
        <v>0</v>
      </c>
    </row>
    <row r="68" spans="1:11" x14ac:dyDescent="0.25">
      <c r="A68" s="50"/>
      <c r="B68" s="50"/>
      <c r="C68" s="2" t="s">
        <v>67</v>
      </c>
      <c r="D68" s="44" t="s">
        <v>307</v>
      </c>
      <c r="E68" s="23">
        <v>3</v>
      </c>
      <c r="F68" s="15">
        <v>49670</v>
      </c>
      <c r="G68" s="15">
        <f t="shared" si="0"/>
        <v>149010</v>
      </c>
      <c r="H68" s="47"/>
      <c r="I68" s="50"/>
      <c r="J68" s="52"/>
      <c r="K68" s="38">
        <v>0</v>
      </c>
    </row>
    <row r="69" spans="1:11" x14ac:dyDescent="0.25">
      <c r="A69" s="50"/>
      <c r="B69" s="50"/>
      <c r="C69" s="2" t="s">
        <v>68</v>
      </c>
      <c r="D69" s="44" t="s">
        <v>307</v>
      </c>
      <c r="E69" s="23">
        <v>1</v>
      </c>
      <c r="F69" s="15">
        <v>57006</v>
      </c>
      <c r="G69" s="15">
        <f t="shared" ref="G69:G132" si="1">F69*E69</f>
        <v>57006</v>
      </c>
      <c r="H69" s="47"/>
      <c r="I69" s="50"/>
      <c r="J69" s="52"/>
      <c r="K69" s="38">
        <v>0</v>
      </c>
    </row>
    <row r="70" spans="1:11" x14ac:dyDescent="0.25">
      <c r="A70" s="50"/>
      <c r="B70" s="50"/>
      <c r="C70" s="3" t="s">
        <v>69</v>
      </c>
      <c r="D70" s="44" t="s">
        <v>307</v>
      </c>
      <c r="E70" s="24">
        <v>1</v>
      </c>
      <c r="F70" s="16">
        <v>45156</v>
      </c>
      <c r="G70" s="15">
        <f t="shared" si="1"/>
        <v>45156</v>
      </c>
      <c r="H70" s="47"/>
      <c r="I70" s="50"/>
      <c r="J70" s="52"/>
      <c r="K70" s="38">
        <v>0</v>
      </c>
    </row>
    <row r="71" spans="1:11" x14ac:dyDescent="0.25">
      <c r="A71" s="50"/>
      <c r="B71" s="50"/>
      <c r="C71" s="3" t="s">
        <v>70</v>
      </c>
      <c r="D71" s="44" t="s">
        <v>307</v>
      </c>
      <c r="E71" s="24">
        <v>1</v>
      </c>
      <c r="F71" s="16">
        <v>51829</v>
      </c>
      <c r="G71" s="15">
        <f t="shared" si="1"/>
        <v>51829</v>
      </c>
      <c r="H71" s="47"/>
      <c r="I71" s="50"/>
      <c r="J71" s="52"/>
      <c r="K71" s="38">
        <v>0</v>
      </c>
    </row>
    <row r="72" spans="1:11" x14ac:dyDescent="0.25">
      <c r="A72" s="50"/>
      <c r="B72" s="50"/>
      <c r="C72" s="3" t="s">
        <v>71</v>
      </c>
      <c r="D72" s="44" t="s">
        <v>307</v>
      </c>
      <c r="E72" s="24">
        <v>1</v>
      </c>
      <c r="F72" s="16">
        <v>58695</v>
      </c>
      <c r="G72" s="15">
        <f t="shared" si="1"/>
        <v>58695</v>
      </c>
      <c r="H72" s="47"/>
      <c r="I72" s="50"/>
      <c r="J72" s="52"/>
      <c r="K72" s="38">
        <v>0</v>
      </c>
    </row>
    <row r="73" spans="1:11" x14ac:dyDescent="0.25">
      <c r="A73" s="50"/>
      <c r="B73" s="50"/>
      <c r="C73" s="3" t="s">
        <v>72</v>
      </c>
      <c r="D73" s="44" t="s">
        <v>307</v>
      </c>
      <c r="E73" s="24">
        <v>1</v>
      </c>
      <c r="F73" s="16">
        <v>67925</v>
      </c>
      <c r="G73" s="15">
        <f t="shared" si="1"/>
        <v>67925</v>
      </c>
      <c r="H73" s="47"/>
      <c r="I73" s="50"/>
      <c r="J73" s="52"/>
      <c r="K73" s="38">
        <v>0</v>
      </c>
    </row>
    <row r="74" spans="1:11" ht="25.5" x14ac:dyDescent="0.25">
      <c r="A74" s="50"/>
      <c r="B74" s="50"/>
      <c r="C74" s="2" t="s">
        <v>73</v>
      </c>
      <c r="D74" s="44" t="s">
        <v>307</v>
      </c>
      <c r="E74" s="23">
        <v>6</v>
      </c>
      <c r="F74" s="15">
        <v>11407</v>
      </c>
      <c r="G74" s="15">
        <f t="shared" si="1"/>
        <v>68442</v>
      </c>
      <c r="H74" s="47"/>
      <c r="I74" s="50"/>
      <c r="J74" s="52"/>
      <c r="K74" s="38">
        <v>0</v>
      </c>
    </row>
    <row r="75" spans="1:11" ht="25.5" x14ac:dyDescent="0.25">
      <c r="A75" s="50"/>
      <c r="B75" s="50"/>
      <c r="C75" s="2" t="s">
        <v>74</v>
      </c>
      <c r="D75" s="44" t="s">
        <v>307</v>
      </c>
      <c r="E75" s="23">
        <v>2</v>
      </c>
      <c r="F75" s="15">
        <v>8874</v>
      </c>
      <c r="G75" s="15">
        <f t="shared" si="1"/>
        <v>17748</v>
      </c>
      <c r="H75" s="47"/>
      <c r="I75" s="50"/>
      <c r="J75" s="52"/>
      <c r="K75" s="38">
        <v>0</v>
      </c>
    </row>
    <row r="76" spans="1:11" ht="25.5" x14ac:dyDescent="0.25">
      <c r="A76" s="50"/>
      <c r="B76" s="50"/>
      <c r="C76" s="2" t="s">
        <v>75</v>
      </c>
      <c r="D76" s="44" t="s">
        <v>307</v>
      </c>
      <c r="E76" s="23">
        <v>4</v>
      </c>
      <c r="F76" s="15">
        <v>10219</v>
      </c>
      <c r="G76" s="15">
        <f t="shared" si="1"/>
        <v>40876</v>
      </c>
      <c r="H76" s="47"/>
      <c r="I76" s="50"/>
      <c r="J76" s="52"/>
      <c r="K76" s="38">
        <v>0</v>
      </c>
    </row>
    <row r="77" spans="1:11" x14ac:dyDescent="0.25">
      <c r="A77" s="50"/>
      <c r="B77" s="50"/>
      <c r="C77" s="2" t="s">
        <v>76</v>
      </c>
      <c r="D77" s="44" t="s">
        <v>307</v>
      </c>
      <c r="E77" s="23">
        <v>12</v>
      </c>
      <c r="F77" s="15">
        <v>1451</v>
      </c>
      <c r="G77" s="15">
        <f t="shared" si="1"/>
        <v>17412</v>
      </c>
      <c r="H77" s="47"/>
      <c r="I77" s="50"/>
      <c r="J77" s="52"/>
      <c r="K77" s="38">
        <v>0</v>
      </c>
    </row>
    <row r="78" spans="1:11" x14ac:dyDescent="0.25">
      <c r="A78" s="50"/>
      <c r="B78" s="50"/>
      <c r="C78" s="2" t="s">
        <v>77</v>
      </c>
      <c r="D78" s="44" t="s">
        <v>307</v>
      </c>
      <c r="E78" s="23">
        <v>150</v>
      </c>
      <c r="F78" s="15">
        <v>2776</v>
      </c>
      <c r="G78" s="15">
        <f t="shared" si="1"/>
        <v>416400</v>
      </c>
      <c r="H78" s="47"/>
      <c r="I78" s="50"/>
      <c r="J78" s="52"/>
      <c r="K78" s="38">
        <v>0</v>
      </c>
    </row>
    <row r="79" spans="1:11" x14ac:dyDescent="0.25">
      <c r="A79" s="50"/>
      <c r="B79" s="50"/>
      <c r="C79" s="2" t="s">
        <v>78</v>
      </c>
      <c r="D79" s="44" t="s">
        <v>307</v>
      </c>
      <c r="E79" s="23">
        <v>40</v>
      </c>
      <c r="F79" s="15">
        <v>3033</v>
      </c>
      <c r="G79" s="15">
        <f t="shared" si="1"/>
        <v>121320</v>
      </c>
      <c r="H79" s="47"/>
      <c r="I79" s="50"/>
      <c r="J79" s="52"/>
      <c r="K79" s="38">
        <v>0</v>
      </c>
    </row>
    <row r="80" spans="1:11" x14ac:dyDescent="0.25">
      <c r="A80" s="50"/>
      <c r="B80" s="50"/>
      <c r="C80" s="2" t="s">
        <v>79</v>
      </c>
      <c r="D80" s="44" t="s">
        <v>307</v>
      </c>
      <c r="E80" s="23">
        <v>3</v>
      </c>
      <c r="F80" s="15">
        <v>3115</v>
      </c>
      <c r="G80" s="15">
        <f t="shared" si="1"/>
        <v>9345</v>
      </c>
      <c r="H80" s="47"/>
      <c r="I80" s="50"/>
      <c r="J80" s="52"/>
      <c r="K80" s="38">
        <v>0</v>
      </c>
    </row>
    <row r="81" spans="1:11" x14ac:dyDescent="0.25">
      <c r="A81" s="50"/>
      <c r="B81" s="50"/>
      <c r="C81" s="2" t="s">
        <v>80</v>
      </c>
      <c r="D81" s="44" t="s">
        <v>307</v>
      </c>
      <c r="E81" s="23">
        <v>9</v>
      </c>
      <c r="F81" s="15">
        <v>3403</v>
      </c>
      <c r="G81" s="15">
        <f t="shared" si="1"/>
        <v>30627</v>
      </c>
      <c r="H81" s="47"/>
      <c r="I81" s="50"/>
      <c r="J81" s="52"/>
      <c r="K81" s="38">
        <v>0</v>
      </c>
    </row>
    <row r="82" spans="1:11" x14ac:dyDescent="0.25">
      <c r="A82" s="50"/>
      <c r="B82" s="50"/>
      <c r="C82" s="2" t="s">
        <v>81</v>
      </c>
      <c r="D82" s="44" t="s">
        <v>307</v>
      </c>
      <c r="E82" s="23">
        <v>28</v>
      </c>
      <c r="F82" s="15">
        <v>3689</v>
      </c>
      <c r="G82" s="15">
        <f t="shared" si="1"/>
        <v>103292</v>
      </c>
      <c r="H82" s="47"/>
      <c r="I82" s="50"/>
      <c r="J82" s="52"/>
      <c r="K82" s="38">
        <v>0</v>
      </c>
    </row>
    <row r="83" spans="1:11" ht="25.5" x14ac:dyDescent="0.25">
      <c r="A83" s="50"/>
      <c r="B83" s="50"/>
      <c r="C83" s="2" t="s">
        <v>82</v>
      </c>
      <c r="D83" s="44" t="s">
        <v>307</v>
      </c>
      <c r="E83" s="23">
        <v>3</v>
      </c>
      <c r="F83" s="15">
        <v>9562</v>
      </c>
      <c r="G83" s="15">
        <f t="shared" si="1"/>
        <v>28686</v>
      </c>
      <c r="H83" s="47"/>
      <c r="I83" s="50"/>
      <c r="J83" s="52"/>
      <c r="K83" s="38">
        <v>0</v>
      </c>
    </row>
    <row r="84" spans="1:11" x14ac:dyDescent="0.25">
      <c r="A84" s="50"/>
      <c r="B84" s="50"/>
      <c r="C84" s="1" t="s">
        <v>83</v>
      </c>
      <c r="D84" s="44" t="s">
        <v>307</v>
      </c>
      <c r="E84" s="23">
        <v>1</v>
      </c>
      <c r="F84" s="15">
        <v>11043</v>
      </c>
      <c r="G84" s="15">
        <f t="shared" si="1"/>
        <v>11043</v>
      </c>
      <c r="H84" s="47"/>
      <c r="I84" s="50"/>
      <c r="J84" s="52"/>
      <c r="K84" s="38">
        <v>0</v>
      </c>
    </row>
    <row r="85" spans="1:11" x14ac:dyDescent="0.25">
      <c r="A85" s="50"/>
      <c r="B85" s="50"/>
      <c r="C85" s="1" t="s">
        <v>84</v>
      </c>
      <c r="D85" s="44" t="s">
        <v>307</v>
      </c>
      <c r="E85" s="23">
        <v>4</v>
      </c>
      <c r="F85" s="15">
        <v>2776</v>
      </c>
      <c r="G85" s="15">
        <f t="shared" si="1"/>
        <v>11104</v>
      </c>
      <c r="H85" s="47"/>
      <c r="I85" s="50"/>
      <c r="J85" s="52"/>
      <c r="K85" s="38">
        <v>0</v>
      </c>
    </row>
    <row r="86" spans="1:11" x14ac:dyDescent="0.25">
      <c r="A86" s="50"/>
      <c r="B86" s="50"/>
      <c r="C86" s="2" t="s">
        <v>85</v>
      </c>
      <c r="D86" s="44" t="s">
        <v>307</v>
      </c>
      <c r="E86" s="23">
        <v>20</v>
      </c>
      <c r="F86" s="15">
        <v>7460</v>
      </c>
      <c r="G86" s="15">
        <f t="shared" si="1"/>
        <v>149200</v>
      </c>
      <c r="H86" s="47"/>
      <c r="I86" s="50"/>
      <c r="J86" s="52"/>
      <c r="K86" s="38">
        <v>0</v>
      </c>
    </row>
    <row r="87" spans="1:11" x14ac:dyDescent="0.25">
      <c r="A87" s="50"/>
      <c r="B87" s="50"/>
      <c r="C87" s="2" t="s">
        <v>86</v>
      </c>
      <c r="D87" s="44" t="s">
        <v>307</v>
      </c>
      <c r="E87" s="23">
        <v>2</v>
      </c>
      <c r="F87" s="15">
        <v>5463</v>
      </c>
      <c r="G87" s="15">
        <f t="shared" si="1"/>
        <v>10926</v>
      </c>
      <c r="H87" s="47"/>
      <c r="I87" s="50"/>
      <c r="J87" s="52"/>
      <c r="K87" s="38">
        <v>0</v>
      </c>
    </row>
    <row r="88" spans="1:11" ht="25.5" x14ac:dyDescent="0.25">
      <c r="A88" s="50"/>
      <c r="B88" s="50"/>
      <c r="C88" s="2" t="s">
        <v>87</v>
      </c>
      <c r="D88" s="44" t="s">
        <v>307</v>
      </c>
      <c r="E88" s="23">
        <v>18</v>
      </c>
      <c r="F88" s="15">
        <v>98354</v>
      </c>
      <c r="G88" s="15">
        <f t="shared" si="1"/>
        <v>1770372</v>
      </c>
      <c r="H88" s="47"/>
      <c r="I88" s="50"/>
      <c r="J88" s="52"/>
      <c r="K88" s="38">
        <v>0</v>
      </c>
    </row>
    <row r="89" spans="1:11" x14ac:dyDescent="0.25">
      <c r="A89" s="50"/>
      <c r="B89" s="50"/>
      <c r="C89" s="2" t="s">
        <v>88</v>
      </c>
      <c r="D89" s="44" t="s">
        <v>307</v>
      </c>
      <c r="E89" s="23">
        <v>2</v>
      </c>
      <c r="F89" s="15">
        <v>100360</v>
      </c>
      <c r="G89" s="15">
        <f t="shared" si="1"/>
        <v>200720</v>
      </c>
      <c r="H89" s="47"/>
      <c r="I89" s="50"/>
      <c r="J89" s="52"/>
      <c r="K89" s="38">
        <v>0</v>
      </c>
    </row>
    <row r="90" spans="1:11" x14ac:dyDescent="0.25">
      <c r="A90" s="50"/>
      <c r="B90" s="50"/>
      <c r="C90" s="2" t="s">
        <v>89</v>
      </c>
      <c r="D90" s="44" t="s">
        <v>307</v>
      </c>
      <c r="E90" s="23">
        <v>30</v>
      </c>
      <c r="F90" s="15">
        <v>7460</v>
      </c>
      <c r="G90" s="15">
        <f t="shared" si="1"/>
        <v>223800</v>
      </c>
      <c r="H90" s="47"/>
      <c r="I90" s="50"/>
      <c r="J90" s="52"/>
      <c r="K90" s="38">
        <v>0</v>
      </c>
    </row>
    <row r="91" spans="1:11" x14ac:dyDescent="0.25">
      <c r="A91" s="50"/>
      <c r="B91" s="50"/>
      <c r="C91" s="2" t="s">
        <v>90</v>
      </c>
      <c r="D91" s="44" t="s">
        <v>307</v>
      </c>
      <c r="E91" s="23">
        <v>5</v>
      </c>
      <c r="F91" s="15">
        <v>5463</v>
      </c>
      <c r="G91" s="15">
        <f t="shared" si="1"/>
        <v>27315</v>
      </c>
      <c r="H91" s="47"/>
      <c r="I91" s="50"/>
      <c r="J91" s="52"/>
      <c r="K91" s="38">
        <v>0</v>
      </c>
    </row>
    <row r="92" spans="1:11" ht="25.5" x14ac:dyDescent="0.25">
      <c r="A92" s="50"/>
      <c r="B92" s="50"/>
      <c r="C92" s="2" t="s">
        <v>91</v>
      </c>
      <c r="D92" s="44" t="s">
        <v>307</v>
      </c>
      <c r="E92" s="23">
        <v>8</v>
      </c>
      <c r="F92" s="15">
        <v>87347</v>
      </c>
      <c r="G92" s="15">
        <f t="shared" si="1"/>
        <v>698776</v>
      </c>
      <c r="H92" s="47"/>
      <c r="I92" s="50"/>
      <c r="J92" s="52"/>
      <c r="K92" s="38">
        <v>0</v>
      </c>
    </row>
    <row r="93" spans="1:11" ht="25.5" x14ac:dyDescent="0.25">
      <c r="A93" s="50"/>
      <c r="B93" s="50"/>
      <c r="C93" s="2" t="s">
        <v>92</v>
      </c>
      <c r="D93" s="44" t="s">
        <v>307</v>
      </c>
      <c r="E93" s="23">
        <v>3</v>
      </c>
      <c r="F93" s="15">
        <v>91488</v>
      </c>
      <c r="G93" s="15">
        <f t="shared" si="1"/>
        <v>274464</v>
      </c>
      <c r="H93" s="47"/>
      <c r="I93" s="50"/>
      <c r="J93" s="52"/>
      <c r="K93" s="38">
        <v>0</v>
      </c>
    </row>
    <row r="94" spans="1:11" ht="25.5" x14ac:dyDescent="0.25">
      <c r="A94" s="50"/>
      <c r="B94" s="50"/>
      <c r="C94" s="2" t="s">
        <v>93</v>
      </c>
      <c r="D94" s="44" t="s">
        <v>307</v>
      </c>
      <c r="E94" s="23">
        <v>8</v>
      </c>
      <c r="F94" s="15">
        <v>87347</v>
      </c>
      <c r="G94" s="15">
        <f t="shared" si="1"/>
        <v>698776</v>
      </c>
      <c r="H94" s="47"/>
      <c r="I94" s="50"/>
      <c r="J94" s="52"/>
      <c r="K94" s="38">
        <v>0</v>
      </c>
    </row>
    <row r="95" spans="1:11" x14ac:dyDescent="0.25">
      <c r="A95" s="50"/>
      <c r="B95" s="50"/>
      <c r="C95" s="2" t="s">
        <v>94</v>
      </c>
      <c r="D95" s="44" t="s">
        <v>307</v>
      </c>
      <c r="E95" s="23">
        <v>2</v>
      </c>
      <c r="F95" s="15">
        <v>91488</v>
      </c>
      <c r="G95" s="15">
        <f t="shared" si="1"/>
        <v>182976</v>
      </c>
      <c r="H95" s="47"/>
      <c r="I95" s="50"/>
      <c r="J95" s="52"/>
      <c r="K95" s="38">
        <v>0</v>
      </c>
    </row>
    <row r="96" spans="1:11" ht="25.5" x14ac:dyDescent="0.25">
      <c r="A96" s="50"/>
      <c r="B96" s="50"/>
      <c r="C96" s="2" t="s">
        <v>95</v>
      </c>
      <c r="D96" s="44" t="s">
        <v>307</v>
      </c>
      <c r="E96" s="23">
        <v>6</v>
      </c>
      <c r="F96" s="15">
        <v>87347</v>
      </c>
      <c r="G96" s="15">
        <f t="shared" si="1"/>
        <v>524082</v>
      </c>
      <c r="H96" s="47"/>
      <c r="I96" s="50"/>
      <c r="J96" s="52"/>
      <c r="K96" s="38">
        <v>0</v>
      </c>
    </row>
    <row r="97" spans="1:11" x14ac:dyDescent="0.25">
      <c r="A97" s="50"/>
      <c r="B97" s="50"/>
      <c r="C97" s="2" t="s">
        <v>96</v>
      </c>
      <c r="D97" s="44" t="s">
        <v>307</v>
      </c>
      <c r="E97" s="23">
        <v>3</v>
      </c>
      <c r="F97" s="15">
        <v>91488</v>
      </c>
      <c r="G97" s="15">
        <f t="shared" si="1"/>
        <v>274464</v>
      </c>
      <c r="H97" s="47"/>
      <c r="I97" s="50"/>
      <c r="J97" s="52"/>
      <c r="K97" s="38">
        <v>0</v>
      </c>
    </row>
    <row r="98" spans="1:11" x14ac:dyDescent="0.25">
      <c r="A98" s="50"/>
      <c r="B98" s="50"/>
      <c r="C98" s="2" t="s">
        <v>97</v>
      </c>
      <c r="D98" s="44" t="s">
        <v>307</v>
      </c>
      <c r="E98" s="23">
        <v>4</v>
      </c>
      <c r="F98" s="15">
        <v>87347</v>
      </c>
      <c r="G98" s="15">
        <f t="shared" si="1"/>
        <v>349388</v>
      </c>
      <c r="H98" s="47"/>
      <c r="I98" s="50"/>
      <c r="J98" s="52"/>
      <c r="K98" s="38">
        <v>0</v>
      </c>
    </row>
    <row r="99" spans="1:11" x14ac:dyDescent="0.25">
      <c r="A99" s="50"/>
      <c r="B99" s="50"/>
      <c r="C99" s="2" t="s">
        <v>98</v>
      </c>
      <c r="D99" s="44" t="s">
        <v>307</v>
      </c>
      <c r="E99" s="23">
        <v>1</v>
      </c>
      <c r="F99" s="15">
        <v>91488</v>
      </c>
      <c r="G99" s="15">
        <f t="shared" si="1"/>
        <v>91488</v>
      </c>
      <c r="H99" s="47"/>
      <c r="I99" s="50"/>
      <c r="J99" s="52"/>
      <c r="K99" s="38">
        <v>0</v>
      </c>
    </row>
    <row r="100" spans="1:11" x14ac:dyDescent="0.25">
      <c r="A100" s="50"/>
      <c r="B100" s="50"/>
      <c r="C100" s="2" t="s">
        <v>99</v>
      </c>
      <c r="D100" s="44" t="s">
        <v>307</v>
      </c>
      <c r="E100" s="23">
        <v>4</v>
      </c>
      <c r="F100" s="15">
        <v>1814</v>
      </c>
      <c r="G100" s="15">
        <f t="shared" si="1"/>
        <v>7256</v>
      </c>
      <c r="H100" s="47"/>
      <c r="I100" s="50"/>
      <c r="J100" s="52"/>
      <c r="K100" s="38">
        <v>0</v>
      </c>
    </row>
    <row r="101" spans="1:11" x14ac:dyDescent="0.25">
      <c r="A101" s="50"/>
      <c r="B101" s="50"/>
      <c r="C101" s="2" t="s">
        <v>100</v>
      </c>
      <c r="D101" s="44" t="s">
        <v>307</v>
      </c>
      <c r="E101" s="23">
        <v>4</v>
      </c>
      <c r="F101" s="15">
        <v>1952</v>
      </c>
      <c r="G101" s="15">
        <f t="shared" si="1"/>
        <v>7808</v>
      </c>
      <c r="H101" s="47"/>
      <c r="I101" s="50"/>
      <c r="J101" s="52"/>
      <c r="K101" s="38">
        <v>0</v>
      </c>
    </row>
    <row r="102" spans="1:11" x14ac:dyDescent="0.25">
      <c r="A102" s="50"/>
      <c r="B102" s="50"/>
      <c r="C102" s="2" t="s">
        <v>101</v>
      </c>
      <c r="D102" s="44" t="s">
        <v>307</v>
      </c>
      <c r="E102" s="23">
        <v>4</v>
      </c>
      <c r="F102" s="15">
        <v>2007</v>
      </c>
      <c r="G102" s="15">
        <f t="shared" si="1"/>
        <v>8028</v>
      </c>
      <c r="H102" s="47"/>
      <c r="I102" s="50"/>
      <c r="J102" s="52"/>
      <c r="K102" s="38">
        <v>0</v>
      </c>
    </row>
    <row r="103" spans="1:11" x14ac:dyDescent="0.25">
      <c r="A103" s="50"/>
      <c r="B103" s="50"/>
      <c r="C103" s="2" t="s">
        <v>102</v>
      </c>
      <c r="D103" s="44" t="s">
        <v>307</v>
      </c>
      <c r="E103" s="23">
        <v>4</v>
      </c>
      <c r="F103" s="15">
        <v>2189</v>
      </c>
      <c r="G103" s="15">
        <f t="shared" si="1"/>
        <v>8756</v>
      </c>
      <c r="H103" s="47"/>
      <c r="I103" s="50"/>
      <c r="J103" s="52"/>
      <c r="K103" s="38">
        <v>0</v>
      </c>
    </row>
    <row r="104" spans="1:11" ht="25.5" x14ac:dyDescent="0.25">
      <c r="A104" s="50"/>
      <c r="B104" s="50"/>
      <c r="C104" s="2" t="s">
        <v>103</v>
      </c>
      <c r="D104" s="44" t="s">
        <v>307</v>
      </c>
      <c r="E104" s="23">
        <v>3</v>
      </c>
      <c r="F104" s="15">
        <v>17153</v>
      </c>
      <c r="G104" s="15">
        <f t="shared" si="1"/>
        <v>51459</v>
      </c>
      <c r="H104" s="47"/>
      <c r="I104" s="50"/>
      <c r="J104" s="52"/>
      <c r="K104" s="38">
        <v>0</v>
      </c>
    </row>
    <row r="105" spans="1:11" x14ac:dyDescent="0.25">
      <c r="A105" s="50"/>
      <c r="B105" s="50"/>
      <c r="C105" s="2" t="s">
        <v>104</v>
      </c>
      <c r="D105" s="44" t="s">
        <v>307</v>
      </c>
      <c r="E105" s="23">
        <v>1</v>
      </c>
      <c r="F105" s="15">
        <v>18260</v>
      </c>
      <c r="G105" s="15">
        <f t="shared" si="1"/>
        <v>18260</v>
      </c>
      <c r="H105" s="47"/>
      <c r="I105" s="50"/>
      <c r="J105" s="52"/>
      <c r="K105" s="38">
        <v>0</v>
      </c>
    </row>
    <row r="106" spans="1:11" x14ac:dyDescent="0.25">
      <c r="A106" s="50"/>
      <c r="B106" s="50"/>
      <c r="C106" s="2" t="s">
        <v>105</v>
      </c>
      <c r="D106" s="44" t="s">
        <v>307</v>
      </c>
      <c r="E106" s="23">
        <v>1</v>
      </c>
      <c r="F106" s="15">
        <v>27759</v>
      </c>
      <c r="G106" s="15">
        <f t="shared" si="1"/>
        <v>27759</v>
      </c>
      <c r="H106" s="47"/>
      <c r="I106" s="50"/>
      <c r="J106" s="52"/>
      <c r="K106" s="38">
        <v>0</v>
      </c>
    </row>
    <row r="107" spans="1:11" x14ac:dyDescent="0.25">
      <c r="A107" s="50"/>
      <c r="B107" s="50"/>
      <c r="C107" s="2" t="s">
        <v>106</v>
      </c>
      <c r="D107" s="44" t="s">
        <v>307</v>
      </c>
      <c r="E107" s="23">
        <v>1</v>
      </c>
      <c r="F107" s="15">
        <v>30092</v>
      </c>
      <c r="G107" s="15">
        <f t="shared" si="1"/>
        <v>30092</v>
      </c>
      <c r="H107" s="47"/>
      <c r="I107" s="50"/>
      <c r="J107" s="52"/>
      <c r="K107" s="38">
        <v>0</v>
      </c>
    </row>
    <row r="108" spans="1:11" x14ac:dyDescent="0.25">
      <c r="A108" s="50"/>
      <c r="B108" s="50"/>
      <c r="C108" s="2" t="s">
        <v>107</v>
      </c>
      <c r="D108" s="44" t="s">
        <v>307</v>
      </c>
      <c r="E108" s="23">
        <v>1</v>
      </c>
      <c r="F108" s="15">
        <v>32424</v>
      </c>
      <c r="G108" s="15">
        <f t="shared" si="1"/>
        <v>32424</v>
      </c>
      <c r="H108" s="47"/>
      <c r="I108" s="50"/>
      <c r="J108" s="52"/>
      <c r="K108" s="38">
        <v>0</v>
      </c>
    </row>
    <row r="109" spans="1:11" x14ac:dyDescent="0.25">
      <c r="A109" s="50"/>
      <c r="B109" s="50"/>
      <c r="C109" s="2" t="s">
        <v>108</v>
      </c>
      <c r="D109" s="44" t="s">
        <v>307</v>
      </c>
      <c r="E109" s="23">
        <v>1</v>
      </c>
      <c r="F109" s="15">
        <v>34750</v>
      </c>
      <c r="G109" s="15">
        <f t="shared" si="1"/>
        <v>34750</v>
      </c>
      <c r="H109" s="47"/>
      <c r="I109" s="50"/>
      <c r="J109" s="52"/>
      <c r="K109" s="38">
        <v>0</v>
      </c>
    </row>
    <row r="110" spans="1:11" x14ac:dyDescent="0.25">
      <c r="A110" s="50"/>
      <c r="B110" s="50"/>
      <c r="C110" s="2" t="s">
        <v>109</v>
      </c>
      <c r="D110" s="44" t="s">
        <v>307</v>
      </c>
      <c r="E110" s="23">
        <v>30</v>
      </c>
      <c r="F110" s="15">
        <v>2520</v>
      </c>
      <c r="G110" s="15">
        <f t="shared" si="1"/>
        <v>75600</v>
      </c>
      <c r="H110" s="47"/>
      <c r="I110" s="50"/>
      <c r="J110" s="52"/>
      <c r="K110" s="38">
        <v>0</v>
      </c>
    </row>
    <row r="111" spans="1:11" x14ac:dyDescent="0.25">
      <c r="A111" s="50"/>
      <c r="B111" s="50"/>
      <c r="C111" s="2" t="s">
        <v>110</v>
      </c>
      <c r="D111" s="44" t="s">
        <v>307</v>
      </c>
      <c r="E111" s="23">
        <v>5</v>
      </c>
      <c r="F111" s="15">
        <v>2839</v>
      </c>
      <c r="G111" s="15">
        <f t="shared" si="1"/>
        <v>14195</v>
      </c>
      <c r="H111" s="47"/>
      <c r="I111" s="50"/>
      <c r="J111" s="52"/>
      <c r="K111" s="38">
        <v>0</v>
      </c>
    </row>
    <row r="112" spans="1:11" x14ac:dyDescent="0.25">
      <c r="A112" s="50"/>
      <c r="B112" s="50"/>
      <c r="C112" s="2" t="s">
        <v>111</v>
      </c>
      <c r="D112" s="44" t="s">
        <v>307</v>
      </c>
      <c r="E112" s="23">
        <v>45</v>
      </c>
      <c r="F112" s="15">
        <v>5922</v>
      </c>
      <c r="G112" s="15">
        <f t="shared" si="1"/>
        <v>266490</v>
      </c>
      <c r="H112" s="47"/>
      <c r="I112" s="50"/>
      <c r="J112" s="52"/>
      <c r="K112" s="38">
        <v>0</v>
      </c>
    </row>
    <row r="113" spans="1:11" x14ac:dyDescent="0.25">
      <c r="A113" s="50"/>
      <c r="B113" s="50"/>
      <c r="C113" s="2" t="s">
        <v>112</v>
      </c>
      <c r="D113" s="44" t="s">
        <v>307</v>
      </c>
      <c r="E113" s="23">
        <v>130</v>
      </c>
      <c r="F113" s="15">
        <v>6704</v>
      </c>
      <c r="G113" s="15">
        <f t="shared" si="1"/>
        <v>871520</v>
      </c>
      <c r="H113" s="47"/>
      <c r="I113" s="50"/>
      <c r="J113" s="52"/>
      <c r="K113" s="38">
        <v>0</v>
      </c>
    </row>
    <row r="114" spans="1:11" x14ac:dyDescent="0.25">
      <c r="A114" s="50"/>
      <c r="B114" s="50"/>
      <c r="C114" s="3" t="s">
        <v>113</v>
      </c>
      <c r="D114" s="44" t="s">
        <v>307</v>
      </c>
      <c r="E114" s="24">
        <v>5</v>
      </c>
      <c r="F114" s="16">
        <v>9005</v>
      </c>
      <c r="G114" s="15">
        <f t="shared" si="1"/>
        <v>45025</v>
      </c>
      <c r="H114" s="47"/>
      <c r="I114" s="50"/>
      <c r="J114" s="52"/>
      <c r="K114" s="38">
        <v>0</v>
      </c>
    </row>
    <row r="115" spans="1:11" x14ac:dyDescent="0.25">
      <c r="A115" s="50"/>
      <c r="B115" s="50"/>
      <c r="C115" s="2" t="s">
        <v>114</v>
      </c>
      <c r="D115" s="44" t="s">
        <v>307</v>
      </c>
      <c r="E115" s="23">
        <v>12</v>
      </c>
      <c r="F115" s="15">
        <v>2327</v>
      </c>
      <c r="G115" s="15">
        <f t="shared" si="1"/>
        <v>27924</v>
      </c>
      <c r="H115" s="47"/>
      <c r="I115" s="50"/>
      <c r="J115" s="52"/>
      <c r="K115" s="38">
        <v>0</v>
      </c>
    </row>
    <row r="116" spans="1:11" x14ac:dyDescent="0.25">
      <c r="A116" s="50"/>
      <c r="B116" s="50"/>
      <c r="C116" s="2" t="s">
        <v>115</v>
      </c>
      <c r="D116" s="44" t="s">
        <v>307</v>
      </c>
      <c r="E116" s="23">
        <v>5</v>
      </c>
      <c r="F116" s="15">
        <v>2395</v>
      </c>
      <c r="G116" s="15">
        <f t="shared" si="1"/>
        <v>11975</v>
      </c>
      <c r="H116" s="47"/>
      <c r="I116" s="50"/>
      <c r="J116" s="52"/>
      <c r="K116" s="38">
        <v>0</v>
      </c>
    </row>
    <row r="117" spans="1:11" x14ac:dyDescent="0.25">
      <c r="A117" s="50"/>
      <c r="B117" s="50"/>
      <c r="C117" s="2" t="s">
        <v>116</v>
      </c>
      <c r="D117" s="44" t="s">
        <v>307</v>
      </c>
      <c r="E117" s="23">
        <v>5</v>
      </c>
      <c r="F117" s="15">
        <v>2483</v>
      </c>
      <c r="G117" s="15">
        <f t="shared" si="1"/>
        <v>12415</v>
      </c>
      <c r="H117" s="47"/>
      <c r="I117" s="50"/>
      <c r="J117" s="52"/>
      <c r="K117" s="38">
        <v>0</v>
      </c>
    </row>
    <row r="118" spans="1:11" x14ac:dyDescent="0.25">
      <c r="A118" s="50"/>
      <c r="B118" s="50"/>
      <c r="C118" s="2" t="s">
        <v>117</v>
      </c>
      <c r="D118" s="44" t="s">
        <v>307</v>
      </c>
      <c r="E118" s="23">
        <v>5</v>
      </c>
      <c r="F118" s="15">
        <v>2570</v>
      </c>
      <c r="G118" s="15">
        <f t="shared" si="1"/>
        <v>12850</v>
      </c>
      <c r="H118" s="47"/>
      <c r="I118" s="50"/>
      <c r="J118" s="52"/>
      <c r="K118" s="38">
        <v>0</v>
      </c>
    </row>
    <row r="119" spans="1:11" x14ac:dyDescent="0.25">
      <c r="A119" s="50"/>
      <c r="B119" s="50"/>
      <c r="C119" s="2" t="s">
        <v>118</v>
      </c>
      <c r="D119" s="44" t="s">
        <v>307</v>
      </c>
      <c r="E119" s="23">
        <v>5</v>
      </c>
      <c r="F119" s="15">
        <v>2651</v>
      </c>
      <c r="G119" s="15">
        <f t="shared" si="1"/>
        <v>13255</v>
      </c>
      <c r="H119" s="47"/>
      <c r="I119" s="50"/>
      <c r="J119" s="52"/>
      <c r="K119" s="38">
        <v>0</v>
      </c>
    </row>
    <row r="120" spans="1:11" x14ac:dyDescent="0.25">
      <c r="A120" s="50"/>
      <c r="B120" s="50"/>
      <c r="C120" s="2" t="s">
        <v>119</v>
      </c>
      <c r="D120" s="44" t="s">
        <v>307</v>
      </c>
      <c r="E120" s="23">
        <v>15</v>
      </c>
      <c r="F120" s="15">
        <v>5859</v>
      </c>
      <c r="G120" s="15">
        <f t="shared" si="1"/>
        <v>87885</v>
      </c>
      <c r="H120" s="47"/>
      <c r="I120" s="50"/>
      <c r="J120" s="52"/>
      <c r="K120" s="38">
        <v>0</v>
      </c>
    </row>
    <row r="121" spans="1:11" x14ac:dyDescent="0.25">
      <c r="A121" s="50"/>
      <c r="B121" s="50"/>
      <c r="C121" s="2" t="s">
        <v>120</v>
      </c>
      <c r="D121" s="44" t="s">
        <v>307</v>
      </c>
      <c r="E121" s="23">
        <v>30</v>
      </c>
      <c r="F121" s="15">
        <v>6040</v>
      </c>
      <c r="G121" s="15">
        <f t="shared" si="1"/>
        <v>181200</v>
      </c>
      <c r="H121" s="47"/>
      <c r="I121" s="50"/>
      <c r="J121" s="52"/>
      <c r="K121" s="38">
        <v>0</v>
      </c>
    </row>
    <row r="122" spans="1:11" x14ac:dyDescent="0.25">
      <c r="A122" s="50"/>
      <c r="B122" s="50"/>
      <c r="C122" s="2" t="s">
        <v>121</v>
      </c>
      <c r="D122" s="44" t="s">
        <v>307</v>
      </c>
      <c r="E122" s="23">
        <v>5</v>
      </c>
      <c r="F122" s="15">
        <v>6272</v>
      </c>
      <c r="G122" s="15">
        <f t="shared" si="1"/>
        <v>31360</v>
      </c>
      <c r="H122" s="47"/>
      <c r="I122" s="50"/>
      <c r="J122" s="52"/>
      <c r="K122" s="38">
        <v>0</v>
      </c>
    </row>
    <row r="123" spans="1:11" x14ac:dyDescent="0.25">
      <c r="A123" s="50"/>
      <c r="B123" s="50"/>
      <c r="C123" s="2" t="s">
        <v>122</v>
      </c>
      <c r="D123" s="44" t="s">
        <v>307</v>
      </c>
      <c r="E123" s="23">
        <v>14</v>
      </c>
      <c r="F123" s="15">
        <v>6479</v>
      </c>
      <c r="G123" s="15">
        <f t="shared" si="1"/>
        <v>90706</v>
      </c>
      <c r="H123" s="47"/>
      <c r="I123" s="50"/>
      <c r="J123" s="52"/>
      <c r="K123" s="38">
        <v>0</v>
      </c>
    </row>
    <row r="124" spans="1:11" x14ac:dyDescent="0.25">
      <c r="A124" s="50"/>
      <c r="B124" s="50"/>
      <c r="C124" s="2" t="s">
        <v>123</v>
      </c>
      <c r="D124" s="44" t="s">
        <v>307</v>
      </c>
      <c r="E124" s="23">
        <v>6</v>
      </c>
      <c r="F124" s="15">
        <v>6679</v>
      </c>
      <c r="G124" s="15">
        <f t="shared" si="1"/>
        <v>40074</v>
      </c>
      <c r="H124" s="47"/>
      <c r="I124" s="50"/>
      <c r="J124" s="52"/>
      <c r="K124" s="38">
        <v>0</v>
      </c>
    </row>
    <row r="125" spans="1:11" x14ac:dyDescent="0.25">
      <c r="A125" s="50"/>
      <c r="B125" s="50"/>
      <c r="C125" s="2" t="s">
        <v>124</v>
      </c>
      <c r="D125" s="44" t="s">
        <v>307</v>
      </c>
      <c r="E125" s="23">
        <v>10</v>
      </c>
      <c r="F125" s="15">
        <v>6891</v>
      </c>
      <c r="G125" s="15">
        <f t="shared" si="1"/>
        <v>68910</v>
      </c>
      <c r="H125" s="47"/>
      <c r="I125" s="50"/>
      <c r="J125" s="52"/>
      <c r="K125" s="38">
        <v>0</v>
      </c>
    </row>
    <row r="126" spans="1:11" x14ac:dyDescent="0.25">
      <c r="A126" s="50"/>
      <c r="B126" s="50"/>
      <c r="C126" s="2" t="s">
        <v>125</v>
      </c>
      <c r="D126" s="44" t="s">
        <v>307</v>
      </c>
      <c r="E126" s="23">
        <v>20</v>
      </c>
      <c r="F126" s="15">
        <v>7122</v>
      </c>
      <c r="G126" s="15">
        <f t="shared" si="1"/>
        <v>142440</v>
      </c>
      <c r="H126" s="47"/>
      <c r="I126" s="50"/>
      <c r="J126" s="52"/>
      <c r="K126" s="38">
        <v>0</v>
      </c>
    </row>
    <row r="127" spans="1:11" x14ac:dyDescent="0.25">
      <c r="A127" s="50"/>
      <c r="B127" s="50"/>
      <c r="C127" s="2" t="s">
        <v>126</v>
      </c>
      <c r="D127" s="44" t="s">
        <v>307</v>
      </c>
      <c r="E127" s="23">
        <v>10</v>
      </c>
      <c r="F127" s="15">
        <v>7317</v>
      </c>
      <c r="G127" s="15">
        <f t="shared" si="1"/>
        <v>73170</v>
      </c>
      <c r="H127" s="47"/>
      <c r="I127" s="50"/>
      <c r="J127" s="52"/>
      <c r="K127" s="38">
        <v>0</v>
      </c>
    </row>
    <row r="128" spans="1:11" x14ac:dyDescent="0.25">
      <c r="A128" s="50"/>
      <c r="B128" s="50"/>
      <c r="C128" s="2" t="s">
        <v>127</v>
      </c>
      <c r="D128" s="44" t="s">
        <v>307</v>
      </c>
      <c r="E128" s="23">
        <v>20</v>
      </c>
      <c r="F128" s="15">
        <v>7554</v>
      </c>
      <c r="G128" s="15">
        <f t="shared" si="1"/>
        <v>151080</v>
      </c>
      <c r="H128" s="47"/>
      <c r="I128" s="50"/>
      <c r="J128" s="52"/>
      <c r="K128" s="38">
        <v>0</v>
      </c>
    </row>
    <row r="129" spans="1:11" x14ac:dyDescent="0.25">
      <c r="A129" s="50"/>
      <c r="B129" s="50"/>
      <c r="C129" s="3" t="s">
        <v>128</v>
      </c>
      <c r="D129" s="44" t="s">
        <v>307</v>
      </c>
      <c r="E129" s="24">
        <v>40</v>
      </c>
      <c r="F129" s="16">
        <v>7792</v>
      </c>
      <c r="G129" s="15">
        <f t="shared" si="1"/>
        <v>311680</v>
      </c>
      <c r="H129" s="47"/>
      <c r="I129" s="50"/>
      <c r="J129" s="52"/>
      <c r="K129" s="38">
        <v>0</v>
      </c>
    </row>
    <row r="130" spans="1:11" ht="25.5" x14ac:dyDescent="0.25">
      <c r="A130" s="50"/>
      <c r="B130" s="50"/>
      <c r="C130" s="2" t="s">
        <v>129</v>
      </c>
      <c r="D130" s="44" t="s">
        <v>307</v>
      </c>
      <c r="E130" s="23">
        <v>100</v>
      </c>
      <c r="F130" s="15">
        <v>4184</v>
      </c>
      <c r="G130" s="15">
        <f t="shared" si="1"/>
        <v>418400</v>
      </c>
      <c r="H130" s="47"/>
      <c r="I130" s="50"/>
      <c r="J130" s="52"/>
      <c r="K130" s="38">
        <v>0</v>
      </c>
    </row>
    <row r="131" spans="1:11" x14ac:dyDescent="0.25">
      <c r="A131" s="50"/>
      <c r="B131" s="50"/>
      <c r="C131" s="2" t="s">
        <v>130</v>
      </c>
      <c r="D131" s="44" t="s">
        <v>307</v>
      </c>
      <c r="E131" s="23">
        <v>10</v>
      </c>
      <c r="F131" s="15">
        <v>4535</v>
      </c>
      <c r="G131" s="15">
        <f t="shared" si="1"/>
        <v>45350</v>
      </c>
      <c r="H131" s="47"/>
      <c r="I131" s="50"/>
      <c r="J131" s="52"/>
      <c r="K131" s="38">
        <v>0</v>
      </c>
    </row>
    <row r="132" spans="1:11" x14ac:dyDescent="0.25">
      <c r="A132" s="50"/>
      <c r="B132" s="50"/>
      <c r="C132" s="2" t="s">
        <v>131</v>
      </c>
      <c r="D132" s="44" t="s">
        <v>307</v>
      </c>
      <c r="E132" s="23">
        <v>5</v>
      </c>
      <c r="F132" s="15">
        <v>17060</v>
      </c>
      <c r="G132" s="15">
        <f t="shared" si="1"/>
        <v>85300</v>
      </c>
      <c r="H132" s="47"/>
      <c r="I132" s="50"/>
      <c r="J132" s="52"/>
      <c r="K132" s="38">
        <v>0</v>
      </c>
    </row>
    <row r="133" spans="1:11" x14ac:dyDescent="0.25">
      <c r="A133" s="50"/>
      <c r="B133" s="50"/>
      <c r="C133" s="2" t="s">
        <v>132</v>
      </c>
      <c r="D133" s="44" t="s">
        <v>307</v>
      </c>
      <c r="E133" s="23">
        <v>10</v>
      </c>
      <c r="F133" s="15">
        <v>17122</v>
      </c>
      <c r="G133" s="15">
        <f t="shared" ref="G133:G183" si="2">F133*E133</f>
        <v>171220</v>
      </c>
      <c r="H133" s="47"/>
      <c r="I133" s="50"/>
      <c r="J133" s="52"/>
      <c r="K133" s="38">
        <v>0</v>
      </c>
    </row>
    <row r="134" spans="1:11" x14ac:dyDescent="0.25">
      <c r="A134" s="50"/>
      <c r="B134" s="50"/>
      <c r="C134" s="2" t="s">
        <v>133</v>
      </c>
      <c r="D134" s="44" t="s">
        <v>307</v>
      </c>
      <c r="E134" s="23">
        <v>12</v>
      </c>
      <c r="F134" s="15">
        <v>19304</v>
      </c>
      <c r="G134" s="15">
        <f t="shared" si="2"/>
        <v>231648</v>
      </c>
      <c r="H134" s="47"/>
      <c r="I134" s="50"/>
      <c r="J134" s="52"/>
      <c r="K134" s="38">
        <v>0</v>
      </c>
    </row>
    <row r="135" spans="1:11" x14ac:dyDescent="0.25">
      <c r="A135" s="50"/>
      <c r="B135" s="50"/>
      <c r="C135" s="2" t="s">
        <v>134</v>
      </c>
      <c r="D135" s="44" t="s">
        <v>307</v>
      </c>
      <c r="E135" s="23">
        <v>1</v>
      </c>
      <c r="F135" s="15">
        <v>5028</v>
      </c>
      <c r="G135" s="15">
        <f t="shared" si="2"/>
        <v>5028</v>
      </c>
      <c r="H135" s="47"/>
      <c r="I135" s="50"/>
      <c r="J135" s="52"/>
      <c r="K135" s="38">
        <v>0</v>
      </c>
    </row>
    <row r="136" spans="1:11" ht="25.5" x14ac:dyDescent="0.25">
      <c r="A136" s="50"/>
      <c r="B136" s="50"/>
      <c r="C136" s="2" t="s">
        <v>135</v>
      </c>
      <c r="D136" s="44" t="s">
        <v>307</v>
      </c>
      <c r="E136" s="23">
        <v>16</v>
      </c>
      <c r="F136" s="15">
        <v>15422</v>
      </c>
      <c r="G136" s="15">
        <f t="shared" si="2"/>
        <v>246752</v>
      </c>
      <c r="H136" s="47"/>
      <c r="I136" s="50"/>
      <c r="J136" s="52"/>
      <c r="K136" s="38">
        <v>0</v>
      </c>
    </row>
    <row r="137" spans="1:11" ht="25.5" x14ac:dyDescent="0.25">
      <c r="A137" s="50"/>
      <c r="B137" s="50"/>
      <c r="C137" s="2" t="s">
        <v>136</v>
      </c>
      <c r="D137" s="44" t="s">
        <v>307</v>
      </c>
      <c r="E137" s="23">
        <v>8</v>
      </c>
      <c r="F137" s="15">
        <v>17492</v>
      </c>
      <c r="G137" s="15">
        <f t="shared" si="2"/>
        <v>139936</v>
      </c>
      <c r="H137" s="47"/>
      <c r="I137" s="50"/>
      <c r="J137" s="52"/>
      <c r="K137" s="38">
        <v>0</v>
      </c>
    </row>
    <row r="138" spans="1:11" ht="25.5" x14ac:dyDescent="0.25">
      <c r="A138" s="50"/>
      <c r="B138" s="50"/>
      <c r="C138" s="2" t="s">
        <v>137</v>
      </c>
      <c r="D138" s="44" t="s">
        <v>307</v>
      </c>
      <c r="E138" s="23">
        <v>20</v>
      </c>
      <c r="F138" s="15">
        <v>30474</v>
      </c>
      <c r="G138" s="15">
        <f t="shared" si="2"/>
        <v>609480</v>
      </c>
      <c r="H138" s="47"/>
      <c r="I138" s="50"/>
      <c r="J138" s="52"/>
      <c r="K138" s="38">
        <v>0</v>
      </c>
    </row>
    <row r="139" spans="1:11" ht="25.5" x14ac:dyDescent="0.25">
      <c r="A139" s="50"/>
      <c r="B139" s="50"/>
      <c r="C139" s="6" t="s">
        <v>138</v>
      </c>
      <c r="D139" s="44" t="s">
        <v>307</v>
      </c>
      <c r="E139" s="23">
        <v>20</v>
      </c>
      <c r="F139" s="15">
        <v>32449</v>
      </c>
      <c r="G139" s="15">
        <f t="shared" si="2"/>
        <v>648980</v>
      </c>
      <c r="H139" s="47"/>
      <c r="I139" s="50"/>
      <c r="J139" s="52"/>
      <c r="K139" s="38">
        <v>0</v>
      </c>
    </row>
    <row r="140" spans="1:11" x14ac:dyDescent="0.25">
      <c r="A140" s="50"/>
      <c r="B140" s="50"/>
      <c r="C140" s="2" t="s">
        <v>139</v>
      </c>
      <c r="D140" s="44" t="s">
        <v>307</v>
      </c>
      <c r="E140" s="23">
        <v>25</v>
      </c>
      <c r="F140" s="15">
        <v>5125</v>
      </c>
      <c r="G140" s="15">
        <f t="shared" si="2"/>
        <v>128125</v>
      </c>
      <c r="H140" s="47"/>
      <c r="I140" s="50"/>
      <c r="J140" s="52"/>
      <c r="K140" s="38">
        <v>0</v>
      </c>
    </row>
    <row r="141" spans="1:11" x14ac:dyDescent="0.25">
      <c r="A141" s="50"/>
      <c r="B141" s="50"/>
      <c r="C141" s="2" t="s">
        <v>86</v>
      </c>
      <c r="D141" s="44" t="s">
        <v>307</v>
      </c>
      <c r="E141" s="23">
        <v>20</v>
      </c>
      <c r="F141" s="15">
        <v>8283</v>
      </c>
      <c r="G141" s="15">
        <f t="shared" si="2"/>
        <v>165660</v>
      </c>
      <c r="H141" s="47"/>
      <c r="I141" s="50"/>
      <c r="J141" s="52"/>
      <c r="K141" s="38">
        <v>0</v>
      </c>
    </row>
    <row r="142" spans="1:11" x14ac:dyDescent="0.25">
      <c r="A142" s="50"/>
      <c r="B142" s="50"/>
      <c r="C142" s="2" t="s">
        <v>140</v>
      </c>
      <c r="D142" s="44" t="s">
        <v>307</v>
      </c>
      <c r="E142" s="23">
        <v>12</v>
      </c>
      <c r="F142" s="15">
        <v>88319</v>
      </c>
      <c r="G142" s="15">
        <f t="shared" si="2"/>
        <v>1059828</v>
      </c>
      <c r="H142" s="47"/>
      <c r="I142" s="50"/>
      <c r="J142" s="52"/>
      <c r="K142" s="38">
        <v>0</v>
      </c>
    </row>
    <row r="143" spans="1:11" x14ac:dyDescent="0.25">
      <c r="A143" s="50"/>
      <c r="B143" s="50"/>
      <c r="C143" s="2" t="s">
        <v>141</v>
      </c>
      <c r="D143" s="44" t="s">
        <v>307</v>
      </c>
      <c r="E143" s="23">
        <v>30</v>
      </c>
      <c r="F143" s="15">
        <v>90755</v>
      </c>
      <c r="G143" s="15">
        <f t="shared" si="2"/>
        <v>2722650</v>
      </c>
      <c r="H143" s="47"/>
      <c r="I143" s="50"/>
      <c r="J143" s="52"/>
      <c r="K143" s="38">
        <v>0</v>
      </c>
    </row>
    <row r="144" spans="1:11" x14ac:dyDescent="0.25">
      <c r="A144" s="50"/>
      <c r="B144" s="50"/>
      <c r="C144" s="2" t="s">
        <v>142</v>
      </c>
      <c r="D144" s="44" t="s">
        <v>307</v>
      </c>
      <c r="E144" s="23">
        <v>4</v>
      </c>
      <c r="F144" s="15">
        <v>108789</v>
      </c>
      <c r="G144" s="15">
        <f t="shared" si="2"/>
        <v>435156</v>
      </c>
      <c r="H144" s="47"/>
      <c r="I144" s="50"/>
      <c r="J144" s="52"/>
      <c r="K144" s="38">
        <v>0</v>
      </c>
    </row>
    <row r="145" spans="1:11" x14ac:dyDescent="0.25">
      <c r="A145" s="50"/>
      <c r="B145" s="50"/>
      <c r="C145" s="2" t="s">
        <v>143</v>
      </c>
      <c r="D145" s="44" t="s">
        <v>307</v>
      </c>
      <c r="E145" s="23">
        <v>3</v>
      </c>
      <c r="F145" s="15">
        <v>95690</v>
      </c>
      <c r="G145" s="15">
        <f t="shared" si="2"/>
        <v>287070</v>
      </c>
      <c r="H145" s="47"/>
      <c r="I145" s="50"/>
      <c r="J145" s="52"/>
      <c r="K145" s="38">
        <v>0</v>
      </c>
    </row>
    <row r="146" spans="1:11" ht="25.5" x14ac:dyDescent="0.25">
      <c r="A146" s="50"/>
      <c r="B146" s="50"/>
      <c r="C146" s="2" t="s">
        <v>144</v>
      </c>
      <c r="D146" s="44" t="s">
        <v>307</v>
      </c>
      <c r="E146" s="23">
        <v>3</v>
      </c>
      <c r="F146" s="15">
        <v>100483</v>
      </c>
      <c r="G146" s="15">
        <f t="shared" si="2"/>
        <v>301449</v>
      </c>
      <c r="H146" s="47"/>
      <c r="I146" s="50"/>
      <c r="J146" s="52"/>
      <c r="K146" s="38">
        <v>0</v>
      </c>
    </row>
    <row r="147" spans="1:11" x14ac:dyDescent="0.25">
      <c r="A147" s="50"/>
      <c r="B147" s="50"/>
      <c r="C147" s="2" t="s">
        <v>145</v>
      </c>
      <c r="D147" s="44" t="s">
        <v>307</v>
      </c>
      <c r="E147" s="23">
        <v>2</v>
      </c>
      <c r="F147" s="15">
        <v>5125</v>
      </c>
      <c r="G147" s="15">
        <f t="shared" si="2"/>
        <v>10250</v>
      </c>
      <c r="H147" s="47"/>
      <c r="I147" s="50"/>
      <c r="J147" s="52"/>
      <c r="K147" s="38">
        <v>0</v>
      </c>
    </row>
    <row r="148" spans="1:11" ht="25.5" x14ac:dyDescent="0.25">
      <c r="A148" s="50"/>
      <c r="B148" s="50"/>
      <c r="C148" s="2" t="s">
        <v>146</v>
      </c>
      <c r="D148" s="44" t="s">
        <v>307</v>
      </c>
      <c r="E148" s="23">
        <v>8</v>
      </c>
      <c r="F148" s="15">
        <v>57262</v>
      </c>
      <c r="G148" s="15">
        <f t="shared" si="2"/>
        <v>458096</v>
      </c>
      <c r="H148" s="47"/>
      <c r="I148" s="50"/>
      <c r="J148" s="52"/>
      <c r="K148" s="38">
        <v>0</v>
      </c>
    </row>
    <row r="149" spans="1:11" ht="25.5" x14ac:dyDescent="0.25">
      <c r="A149" s="50"/>
      <c r="B149" s="50"/>
      <c r="C149" s="2" t="s">
        <v>147</v>
      </c>
      <c r="D149" s="44" t="s">
        <v>307</v>
      </c>
      <c r="E149" s="23">
        <v>1</v>
      </c>
      <c r="F149" s="15">
        <v>84102</v>
      </c>
      <c r="G149" s="15">
        <f>F149*E149</f>
        <v>84102</v>
      </c>
      <c r="H149" s="47"/>
      <c r="I149" s="50"/>
      <c r="J149" s="52"/>
      <c r="K149" s="38">
        <v>0</v>
      </c>
    </row>
    <row r="150" spans="1:11" ht="25.5" x14ac:dyDescent="0.25">
      <c r="A150" s="50"/>
      <c r="B150" s="50"/>
      <c r="C150" s="2" t="s">
        <v>148</v>
      </c>
      <c r="D150" s="44" t="s">
        <v>307</v>
      </c>
      <c r="E150" s="23">
        <v>1</v>
      </c>
      <c r="F150" s="15">
        <v>99724</v>
      </c>
      <c r="G150" s="15">
        <f t="shared" ref="G150:G152" si="3">F150*E150</f>
        <v>99724</v>
      </c>
      <c r="H150" s="47"/>
      <c r="I150" s="50"/>
      <c r="J150" s="52"/>
      <c r="K150" s="38">
        <v>0</v>
      </c>
    </row>
    <row r="151" spans="1:11" ht="25.5" x14ac:dyDescent="0.25">
      <c r="A151" s="50"/>
      <c r="B151" s="50"/>
      <c r="C151" s="2" t="s">
        <v>149</v>
      </c>
      <c r="D151" s="44" t="s">
        <v>307</v>
      </c>
      <c r="E151" s="23">
        <v>6</v>
      </c>
      <c r="F151" s="15">
        <v>30063</v>
      </c>
      <c r="G151" s="15">
        <f t="shared" si="3"/>
        <v>180378</v>
      </c>
      <c r="H151" s="47"/>
      <c r="I151" s="50"/>
      <c r="J151" s="52"/>
      <c r="K151" s="38">
        <v>0</v>
      </c>
    </row>
    <row r="152" spans="1:11" ht="25.5" x14ac:dyDescent="0.25">
      <c r="A152" s="50"/>
      <c r="B152" s="50"/>
      <c r="C152" s="2" t="s">
        <v>150</v>
      </c>
      <c r="D152" s="44" t="s">
        <v>307</v>
      </c>
      <c r="E152" s="23">
        <v>6</v>
      </c>
      <c r="F152" s="15">
        <v>90893</v>
      </c>
      <c r="G152" s="15">
        <f t="shared" si="3"/>
        <v>545358</v>
      </c>
      <c r="H152" s="47"/>
      <c r="I152" s="50"/>
      <c r="J152" s="52"/>
      <c r="K152" s="38">
        <v>0</v>
      </c>
    </row>
    <row r="153" spans="1:11" ht="25.5" x14ac:dyDescent="0.25">
      <c r="A153" s="50"/>
      <c r="B153" s="50"/>
      <c r="C153" s="2" t="s">
        <v>151</v>
      </c>
      <c r="D153" s="44" t="s">
        <v>307</v>
      </c>
      <c r="E153" s="23">
        <v>4</v>
      </c>
      <c r="F153" s="15">
        <v>94101</v>
      </c>
      <c r="G153" s="15">
        <f t="shared" si="2"/>
        <v>376404</v>
      </c>
      <c r="H153" s="47"/>
      <c r="I153" s="50"/>
      <c r="J153" s="52"/>
      <c r="K153" s="38">
        <v>0</v>
      </c>
    </row>
    <row r="154" spans="1:11" ht="25.5" x14ac:dyDescent="0.25">
      <c r="A154" s="50"/>
      <c r="B154" s="50"/>
      <c r="C154" s="2" t="s">
        <v>152</v>
      </c>
      <c r="D154" s="44" t="s">
        <v>307</v>
      </c>
      <c r="E154" s="23">
        <v>6</v>
      </c>
      <c r="F154" s="15">
        <v>88355</v>
      </c>
      <c r="G154" s="15">
        <f t="shared" si="2"/>
        <v>530130</v>
      </c>
      <c r="H154" s="47"/>
      <c r="I154" s="50"/>
      <c r="J154" s="52"/>
      <c r="K154" s="38">
        <v>0</v>
      </c>
    </row>
    <row r="155" spans="1:11" x14ac:dyDescent="0.25">
      <c r="A155" s="50"/>
      <c r="B155" s="50"/>
      <c r="C155" s="2" t="s">
        <v>153</v>
      </c>
      <c r="D155" s="44" t="s">
        <v>307</v>
      </c>
      <c r="E155" s="23">
        <v>2</v>
      </c>
      <c r="F155" s="15">
        <v>91468</v>
      </c>
      <c r="G155" s="15">
        <f t="shared" si="2"/>
        <v>182936</v>
      </c>
      <c r="H155" s="47"/>
      <c r="I155" s="50"/>
      <c r="J155" s="52"/>
      <c r="K155" s="38">
        <v>0</v>
      </c>
    </row>
    <row r="156" spans="1:11" ht="25.5" x14ac:dyDescent="0.25">
      <c r="A156" s="50"/>
      <c r="B156" s="50"/>
      <c r="C156" s="2" t="s">
        <v>154</v>
      </c>
      <c r="D156" s="44" t="s">
        <v>307</v>
      </c>
      <c r="E156" s="23">
        <v>2</v>
      </c>
      <c r="F156" s="15">
        <v>94352</v>
      </c>
      <c r="G156" s="15">
        <f t="shared" si="2"/>
        <v>188704</v>
      </c>
      <c r="H156" s="47"/>
      <c r="I156" s="50"/>
      <c r="J156" s="52"/>
      <c r="K156" s="38">
        <v>0</v>
      </c>
    </row>
    <row r="157" spans="1:11" x14ac:dyDescent="0.25">
      <c r="A157" s="50"/>
      <c r="B157" s="50"/>
      <c r="C157" s="2" t="s">
        <v>155</v>
      </c>
      <c r="D157" s="44" t="s">
        <v>307</v>
      </c>
      <c r="E157" s="23">
        <v>2</v>
      </c>
      <c r="F157" s="15">
        <v>91468</v>
      </c>
      <c r="G157" s="15">
        <f t="shared" si="2"/>
        <v>182936</v>
      </c>
      <c r="H157" s="47"/>
      <c r="I157" s="50"/>
      <c r="J157" s="52"/>
      <c r="K157" s="38">
        <v>0</v>
      </c>
    </row>
    <row r="158" spans="1:11" ht="25.5" x14ac:dyDescent="0.25">
      <c r="A158" s="50"/>
      <c r="B158" s="50"/>
      <c r="C158" s="2" t="s">
        <v>156</v>
      </c>
      <c r="D158" s="44" t="s">
        <v>307</v>
      </c>
      <c r="E158" s="23">
        <v>14</v>
      </c>
      <c r="F158" s="15">
        <v>83821</v>
      </c>
      <c r="G158" s="15">
        <f t="shared" si="2"/>
        <v>1173494</v>
      </c>
      <c r="H158" s="47"/>
      <c r="I158" s="50"/>
      <c r="J158" s="52"/>
      <c r="K158" s="38">
        <v>0</v>
      </c>
    </row>
    <row r="159" spans="1:11" ht="25.5" x14ac:dyDescent="0.25">
      <c r="A159" s="50"/>
      <c r="B159" s="50"/>
      <c r="C159" s="2" t="s">
        <v>157</v>
      </c>
      <c r="D159" s="44" t="s">
        <v>307</v>
      </c>
      <c r="E159" s="23">
        <v>8</v>
      </c>
      <c r="F159" s="15">
        <v>89249</v>
      </c>
      <c r="G159" s="15">
        <f t="shared" si="2"/>
        <v>713992</v>
      </c>
      <c r="H159" s="47"/>
      <c r="I159" s="50"/>
      <c r="J159" s="52"/>
      <c r="K159" s="38">
        <v>0</v>
      </c>
    </row>
    <row r="160" spans="1:11" x14ac:dyDescent="0.25">
      <c r="A160" s="50"/>
      <c r="B160" s="50"/>
      <c r="C160" s="2" t="s">
        <v>158</v>
      </c>
      <c r="D160" s="44" t="s">
        <v>307</v>
      </c>
      <c r="E160" s="23">
        <v>2</v>
      </c>
      <c r="F160" s="15">
        <v>45612</v>
      </c>
      <c r="G160" s="15">
        <f t="shared" si="2"/>
        <v>91224</v>
      </c>
      <c r="H160" s="47"/>
      <c r="I160" s="50"/>
      <c r="J160" s="52"/>
      <c r="K160" s="38">
        <v>0</v>
      </c>
    </row>
    <row r="161" spans="1:11" x14ac:dyDescent="0.25">
      <c r="A161" s="50"/>
      <c r="B161" s="50"/>
      <c r="C161" s="2" t="s">
        <v>159</v>
      </c>
      <c r="D161" s="44" t="s">
        <v>307</v>
      </c>
      <c r="E161" s="23">
        <v>3</v>
      </c>
      <c r="F161" s="15">
        <v>27653</v>
      </c>
      <c r="G161" s="15">
        <f t="shared" si="2"/>
        <v>82959</v>
      </c>
      <c r="H161" s="47"/>
      <c r="I161" s="50"/>
      <c r="J161" s="52"/>
      <c r="K161" s="38">
        <v>0</v>
      </c>
    </row>
    <row r="162" spans="1:11" x14ac:dyDescent="0.25">
      <c r="A162" s="50"/>
      <c r="B162" s="50"/>
      <c r="C162" s="2" t="s">
        <v>160</v>
      </c>
      <c r="D162" s="44" t="s">
        <v>307</v>
      </c>
      <c r="E162" s="23">
        <v>4</v>
      </c>
      <c r="F162" s="15">
        <v>32105</v>
      </c>
      <c r="G162" s="15">
        <f t="shared" si="2"/>
        <v>128420</v>
      </c>
      <c r="H162" s="47"/>
      <c r="I162" s="50"/>
      <c r="J162" s="52"/>
      <c r="K162" s="38">
        <v>0</v>
      </c>
    </row>
    <row r="163" spans="1:11" ht="25.5" x14ac:dyDescent="0.25">
      <c r="A163" s="50"/>
      <c r="B163" s="50"/>
      <c r="C163" s="2" t="s">
        <v>161</v>
      </c>
      <c r="D163" s="44" t="s">
        <v>307</v>
      </c>
      <c r="E163" s="23">
        <v>3</v>
      </c>
      <c r="F163" s="15">
        <v>102713</v>
      </c>
      <c r="G163" s="15">
        <f t="shared" si="2"/>
        <v>308139</v>
      </c>
      <c r="H163" s="47"/>
      <c r="I163" s="50"/>
      <c r="J163" s="52"/>
      <c r="K163" s="38">
        <v>0</v>
      </c>
    </row>
    <row r="164" spans="1:11" ht="25.5" x14ac:dyDescent="0.25">
      <c r="A164" s="50"/>
      <c r="B164" s="50"/>
      <c r="C164" s="2" t="s">
        <v>162</v>
      </c>
      <c r="D164" s="44" t="s">
        <v>307</v>
      </c>
      <c r="E164" s="23">
        <v>1</v>
      </c>
      <c r="F164" s="15">
        <v>109348</v>
      </c>
      <c r="G164" s="15">
        <f t="shared" si="2"/>
        <v>109348</v>
      </c>
      <c r="H164" s="47"/>
      <c r="I164" s="50"/>
      <c r="J164" s="52"/>
      <c r="K164" s="38">
        <v>0</v>
      </c>
    </row>
    <row r="165" spans="1:11" ht="25.5" x14ac:dyDescent="0.25">
      <c r="A165" s="50"/>
      <c r="B165" s="50"/>
      <c r="C165" s="2" t="s">
        <v>163</v>
      </c>
      <c r="D165" s="44" t="s">
        <v>307</v>
      </c>
      <c r="E165" s="23">
        <v>3</v>
      </c>
      <c r="F165" s="15">
        <v>102713</v>
      </c>
      <c r="G165" s="15">
        <f t="shared" si="2"/>
        <v>308139</v>
      </c>
      <c r="H165" s="47"/>
      <c r="I165" s="50"/>
      <c r="J165" s="52"/>
      <c r="K165" s="38">
        <v>0</v>
      </c>
    </row>
    <row r="166" spans="1:11" ht="38.25" x14ac:dyDescent="0.25">
      <c r="A166" s="50"/>
      <c r="B166" s="50"/>
      <c r="C166" s="2" t="s">
        <v>164</v>
      </c>
      <c r="D166" s="44" t="s">
        <v>307</v>
      </c>
      <c r="E166" s="23">
        <v>14</v>
      </c>
      <c r="F166" s="15">
        <v>109348</v>
      </c>
      <c r="G166" s="15">
        <f t="shared" si="2"/>
        <v>1530872</v>
      </c>
      <c r="H166" s="47"/>
      <c r="I166" s="50"/>
      <c r="J166" s="52"/>
      <c r="K166" s="38">
        <v>0</v>
      </c>
    </row>
    <row r="167" spans="1:11" ht="38.25" x14ac:dyDescent="0.25">
      <c r="A167" s="50"/>
      <c r="B167" s="50"/>
      <c r="C167" s="2" t="s">
        <v>165</v>
      </c>
      <c r="D167" s="44" t="s">
        <v>307</v>
      </c>
      <c r="E167" s="23">
        <v>16</v>
      </c>
      <c r="F167" s="15">
        <v>94683</v>
      </c>
      <c r="G167" s="15">
        <f t="shared" si="2"/>
        <v>1514928</v>
      </c>
      <c r="H167" s="47"/>
      <c r="I167" s="50"/>
      <c r="J167" s="52"/>
      <c r="K167" s="38">
        <v>0</v>
      </c>
    </row>
    <row r="168" spans="1:11" ht="25.5" x14ac:dyDescent="0.25">
      <c r="A168" s="50"/>
      <c r="B168" s="50"/>
      <c r="C168" s="2" t="s">
        <v>166</v>
      </c>
      <c r="D168" s="44" t="s">
        <v>307</v>
      </c>
      <c r="E168" s="23">
        <v>4</v>
      </c>
      <c r="F168" s="15">
        <v>37664</v>
      </c>
      <c r="G168" s="15">
        <f t="shared" si="2"/>
        <v>150656</v>
      </c>
      <c r="H168" s="47"/>
      <c r="I168" s="50"/>
      <c r="J168" s="52"/>
      <c r="K168" s="38">
        <v>0</v>
      </c>
    </row>
    <row r="169" spans="1:11" ht="25.5" x14ac:dyDescent="0.25">
      <c r="A169" s="50"/>
      <c r="B169" s="50"/>
      <c r="C169" s="2" t="s">
        <v>167</v>
      </c>
      <c r="D169" s="44" t="s">
        <v>307</v>
      </c>
      <c r="E169" s="23">
        <v>6</v>
      </c>
      <c r="F169" s="15">
        <v>51788.000000000007</v>
      </c>
      <c r="G169" s="15">
        <f t="shared" si="2"/>
        <v>310728.00000000006</v>
      </c>
      <c r="H169" s="47"/>
      <c r="I169" s="50"/>
      <c r="J169" s="52"/>
      <c r="K169" s="38">
        <v>0</v>
      </c>
    </row>
    <row r="170" spans="1:11" ht="25.5" x14ac:dyDescent="0.25">
      <c r="A170" s="50"/>
      <c r="B170" s="50"/>
      <c r="C170" s="2" t="s">
        <v>168</v>
      </c>
      <c r="D170" s="44" t="s">
        <v>307</v>
      </c>
      <c r="E170" s="23">
        <v>4</v>
      </c>
      <c r="F170" s="15">
        <v>61204</v>
      </c>
      <c r="G170" s="15">
        <f t="shared" si="2"/>
        <v>244816</v>
      </c>
      <c r="H170" s="47"/>
      <c r="I170" s="50"/>
      <c r="J170" s="52"/>
      <c r="K170" s="38">
        <v>0</v>
      </c>
    </row>
    <row r="171" spans="1:11" ht="25.5" x14ac:dyDescent="0.25">
      <c r="A171" s="50"/>
      <c r="B171" s="50"/>
      <c r="C171" s="2" t="s">
        <v>169</v>
      </c>
      <c r="D171" s="44" t="s">
        <v>307</v>
      </c>
      <c r="E171" s="23">
        <v>10</v>
      </c>
      <c r="F171" s="15">
        <v>56496</v>
      </c>
      <c r="G171" s="15">
        <f t="shared" si="2"/>
        <v>564960</v>
      </c>
      <c r="H171" s="47"/>
      <c r="I171" s="50"/>
      <c r="J171" s="52"/>
      <c r="K171" s="38">
        <v>0</v>
      </c>
    </row>
    <row r="172" spans="1:11" ht="25.5" x14ac:dyDescent="0.25">
      <c r="A172" s="50"/>
      <c r="B172" s="50"/>
      <c r="C172" s="2" t="s">
        <v>170</v>
      </c>
      <c r="D172" s="44" t="s">
        <v>307</v>
      </c>
      <c r="E172" s="23">
        <v>2</v>
      </c>
      <c r="F172" s="15">
        <v>61204</v>
      </c>
      <c r="G172" s="15">
        <f t="shared" si="2"/>
        <v>122408</v>
      </c>
      <c r="H172" s="47"/>
      <c r="I172" s="50"/>
      <c r="J172" s="52"/>
      <c r="K172" s="38">
        <v>0</v>
      </c>
    </row>
    <row r="173" spans="1:11" ht="25.5" x14ac:dyDescent="0.25">
      <c r="A173" s="50"/>
      <c r="B173" s="50"/>
      <c r="C173" s="2" t="s">
        <v>171</v>
      </c>
      <c r="D173" s="44" t="s">
        <v>307</v>
      </c>
      <c r="E173" s="23">
        <v>4</v>
      </c>
      <c r="F173" s="15">
        <v>42372.000000000007</v>
      </c>
      <c r="G173" s="15">
        <f t="shared" si="2"/>
        <v>169488.00000000003</v>
      </c>
      <c r="H173" s="47"/>
      <c r="I173" s="50"/>
      <c r="J173" s="52"/>
      <c r="K173" s="38">
        <v>0</v>
      </c>
    </row>
    <row r="174" spans="1:11" ht="25.5" x14ac:dyDescent="0.25">
      <c r="A174" s="50"/>
      <c r="B174" s="50"/>
      <c r="C174" s="2" t="s">
        <v>172</v>
      </c>
      <c r="D174" s="44" t="s">
        <v>307</v>
      </c>
      <c r="E174" s="23">
        <v>50</v>
      </c>
      <c r="F174" s="15">
        <v>2568</v>
      </c>
      <c r="G174" s="15">
        <f t="shared" si="2"/>
        <v>128400</v>
      </c>
      <c r="H174" s="47"/>
      <c r="I174" s="50"/>
      <c r="J174" s="52"/>
      <c r="K174" s="38">
        <v>0</v>
      </c>
    </row>
    <row r="175" spans="1:11" x14ac:dyDescent="0.25">
      <c r="A175" s="50"/>
      <c r="B175" s="50"/>
      <c r="C175" s="2" t="s">
        <v>173</v>
      </c>
      <c r="D175" s="44" t="s">
        <v>307</v>
      </c>
      <c r="E175" s="23">
        <v>15</v>
      </c>
      <c r="F175" s="15">
        <v>3595.2</v>
      </c>
      <c r="G175" s="15">
        <f t="shared" si="2"/>
        <v>53928</v>
      </c>
      <c r="H175" s="47"/>
      <c r="I175" s="50"/>
      <c r="J175" s="52"/>
      <c r="K175" s="38">
        <v>0</v>
      </c>
    </row>
    <row r="176" spans="1:11" x14ac:dyDescent="0.25">
      <c r="A176" s="50"/>
      <c r="B176" s="50"/>
      <c r="C176" s="2" t="s">
        <v>174</v>
      </c>
      <c r="D176" s="44" t="s">
        <v>307</v>
      </c>
      <c r="E176" s="23">
        <v>5</v>
      </c>
      <c r="F176" s="15">
        <v>4194.3999999999996</v>
      </c>
      <c r="G176" s="15">
        <f t="shared" si="2"/>
        <v>20972</v>
      </c>
      <c r="H176" s="47"/>
      <c r="I176" s="50"/>
      <c r="J176" s="52"/>
      <c r="K176" s="38">
        <v>0</v>
      </c>
    </row>
    <row r="177" spans="1:11" ht="25.5" x14ac:dyDescent="0.25">
      <c r="A177" s="50"/>
      <c r="B177" s="50"/>
      <c r="C177" s="2" t="s">
        <v>175</v>
      </c>
      <c r="D177" s="44" t="s">
        <v>307</v>
      </c>
      <c r="E177" s="23">
        <v>140</v>
      </c>
      <c r="F177" s="15">
        <v>5649.6</v>
      </c>
      <c r="G177" s="15">
        <f t="shared" si="2"/>
        <v>790944</v>
      </c>
      <c r="H177" s="48"/>
      <c r="I177" s="51"/>
      <c r="J177" s="53"/>
      <c r="K177" s="38">
        <v>0</v>
      </c>
    </row>
    <row r="178" spans="1:11" x14ac:dyDescent="0.25">
      <c r="A178" s="51"/>
      <c r="B178" s="51"/>
      <c r="C178" s="4"/>
      <c r="D178" s="4"/>
      <c r="E178" s="25"/>
      <c r="F178" s="17"/>
      <c r="G178" s="17">
        <f>SUM(G55:G177)</f>
        <v>29465681</v>
      </c>
      <c r="H178" s="17"/>
      <c r="I178" s="64"/>
      <c r="J178" s="64"/>
      <c r="K178" s="64"/>
    </row>
    <row r="179" spans="1:11" x14ac:dyDescent="0.25">
      <c r="A179" s="50" t="s">
        <v>259</v>
      </c>
      <c r="B179" s="50" t="s">
        <v>263</v>
      </c>
      <c r="C179" s="7" t="s">
        <v>176</v>
      </c>
      <c r="D179" s="44" t="s">
        <v>307</v>
      </c>
      <c r="E179" s="23">
        <v>400</v>
      </c>
      <c r="F179" s="15">
        <v>1370</v>
      </c>
      <c r="G179" s="15">
        <f t="shared" si="2"/>
        <v>548000</v>
      </c>
      <c r="H179" s="46" t="s">
        <v>303</v>
      </c>
      <c r="I179" s="49" t="s">
        <v>304</v>
      </c>
      <c r="J179" s="49" t="s">
        <v>305</v>
      </c>
      <c r="K179" s="38">
        <v>0</v>
      </c>
    </row>
    <row r="180" spans="1:11" x14ac:dyDescent="0.25">
      <c r="A180" s="50"/>
      <c r="B180" s="50"/>
      <c r="C180" s="7" t="s">
        <v>177</v>
      </c>
      <c r="D180" s="44" t="s">
        <v>307</v>
      </c>
      <c r="E180" s="23">
        <v>400</v>
      </c>
      <c r="F180" s="15">
        <v>1370</v>
      </c>
      <c r="G180" s="15">
        <f t="shared" si="2"/>
        <v>548000</v>
      </c>
      <c r="H180" s="47"/>
      <c r="I180" s="50"/>
      <c r="J180" s="52"/>
      <c r="K180" s="38">
        <v>0</v>
      </c>
    </row>
    <row r="181" spans="1:11" x14ac:dyDescent="0.25">
      <c r="A181" s="50"/>
      <c r="B181" s="50"/>
      <c r="C181" s="2" t="s">
        <v>178</v>
      </c>
      <c r="D181" s="44" t="s">
        <v>307</v>
      </c>
      <c r="E181" s="23">
        <v>1</v>
      </c>
      <c r="F181" s="15">
        <v>5091</v>
      </c>
      <c r="G181" s="15">
        <f t="shared" si="2"/>
        <v>5091</v>
      </c>
      <c r="H181" s="47"/>
      <c r="I181" s="50"/>
      <c r="J181" s="52"/>
      <c r="K181" s="38">
        <v>0</v>
      </c>
    </row>
    <row r="182" spans="1:11" x14ac:dyDescent="0.25">
      <c r="A182" s="50"/>
      <c r="B182" s="50"/>
      <c r="C182" s="2" t="s">
        <v>179</v>
      </c>
      <c r="D182" s="44" t="s">
        <v>307</v>
      </c>
      <c r="E182" s="23">
        <v>1</v>
      </c>
      <c r="F182" s="15">
        <v>6515</v>
      </c>
      <c r="G182" s="15">
        <f t="shared" si="2"/>
        <v>6515</v>
      </c>
      <c r="H182" s="47"/>
      <c r="I182" s="50"/>
      <c r="J182" s="52"/>
      <c r="K182" s="38">
        <v>0</v>
      </c>
    </row>
    <row r="183" spans="1:11" ht="53.25" customHeight="1" x14ac:dyDescent="0.25">
      <c r="A183" s="50"/>
      <c r="B183" s="50"/>
      <c r="C183" s="2" t="s">
        <v>180</v>
      </c>
      <c r="D183" s="44" t="s">
        <v>307</v>
      </c>
      <c r="E183" s="23">
        <v>1</v>
      </c>
      <c r="F183" s="15">
        <v>6716</v>
      </c>
      <c r="G183" s="15">
        <f t="shared" si="2"/>
        <v>6716</v>
      </c>
      <c r="H183" s="48"/>
      <c r="I183" s="51"/>
      <c r="J183" s="53"/>
      <c r="K183" s="38">
        <v>0</v>
      </c>
    </row>
    <row r="184" spans="1:11" ht="35.25" customHeight="1" x14ac:dyDescent="0.25">
      <c r="A184" s="51"/>
      <c r="B184" s="51"/>
      <c r="C184" s="4"/>
      <c r="D184" s="4"/>
      <c r="E184" s="25"/>
      <c r="F184" s="17"/>
      <c r="G184" s="17">
        <f>SUM(G179:G183)</f>
        <v>1114322</v>
      </c>
      <c r="H184" s="17"/>
      <c r="I184" s="64"/>
      <c r="J184" s="64"/>
      <c r="K184" s="38">
        <v>0</v>
      </c>
    </row>
    <row r="185" spans="1:11" x14ac:dyDescent="0.25">
      <c r="A185" s="59" t="s">
        <v>301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6"/>
    </row>
    <row r="186" spans="1:11" x14ac:dyDescent="0.25">
      <c r="A186" s="50" t="s">
        <v>261</v>
      </c>
      <c r="B186" s="50" t="s">
        <v>262</v>
      </c>
      <c r="C186" s="3" t="s">
        <v>181</v>
      </c>
      <c r="D186" s="44" t="s">
        <v>307</v>
      </c>
      <c r="E186" s="33">
        <v>70</v>
      </c>
      <c r="F186" s="33">
        <v>3758</v>
      </c>
      <c r="G186" s="39">
        <f t="shared" ref="G186:G225" si="4">F186*E186</f>
        <v>263060</v>
      </c>
      <c r="H186" s="54" t="s">
        <v>303</v>
      </c>
      <c r="I186" s="49" t="s">
        <v>304</v>
      </c>
      <c r="J186" s="49" t="s">
        <v>305</v>
      </c>
      <c r="K186" s="38">
        <v>0</v>
      </c>
    </row>
    <row r="187" spans="1:11" x14ac:dyDescent="0.25">
      <c r="A187" s="50"/>
      <c r="B187" s="50"/>
      <c r="C187" s="3" t="s">
        <v>182</v>
      </c>
      <c r="D187" s="44" t="s">
        <v>307</v>
      </c>
      <c r="E187" s="33">
        <v>70</v>
      </c>
      <c r="F187" s="33">
        <v>3972</v>
      </c>
      <c r="G187" s="39">
        <f t="shared" si="4"/>
        <v>278040</v>
      </c>
      <c r="H187" s="55"/>
      <c r="I187" s="50"/>
      <c r="J187" s="52"/>
      <c r="K187" s="38">
        <v>0</v>
      </c>
    </row>
    <row r="188" spans="1:11" x14ac:dyDescent="0.25">
      <c r="A188" s="50"/>
      <c r="B188" s="50"/>
      <c r="C188" s="3" t="s">
        <v>183</v>
      </c>
      <c r="D188" s="44" t="s">
        <v>307</v>
      </c>
      <c r="E188" s="33">
        <v>50</v>
      </c>
      <c r="F188" s="33">
        <v>3758</v>
      </c>
      <c r="G188" s="39">
        <f t="shared" si="4"/>
        <v>187900</v>
      </c>
      <c r="H188" s="55"/>
      <c r="I188" s="50"/>
      <c r="J188" s="52"/>
      <c r="K188" s="38">
        <v>0</v>
      </c>
    </row>
    <row r="189" spans="1:11" x14ac:dyDescent="0.25">
      <c r="A189" s="50"/>
      <c r="B189" s="50"/>
      <c r="C189" s="2" t="s">
        <v>184</v>
      </c>
      <c r="D189" s="44" t="s">
        <v>307</v>
      </c>
      <c r="E189" s="39">
        <v>70</v>
      </c>
      <c r="F189" s="33">
        <v>3972</v>
      </c>
      <c r="G189" s="39">
        <f t="shared" si="4"/>
        <v>278040</v>
      </c>
      <c r="H189" s="55"/>
      <c r="I189" s="50"/>
      <c r="J189" s="52"/>
      <c r="K189" s="38">
        <v>0</v>
      </c>
    </row>
    <row r="190" spans="1:11" x14ac:dyDescent="0.25">
      <c r="A190" s="50"/>
      <c r="B190" s="50"/>
      <c r="C190" s="2" t="s">
        <v>185</v>
      </c>
      <c r="D190" s="44" t="s">
        <v>307</v>
      </c>
      <c r="E190" s="39">
        <v>15</v>
      </c>
      <c r="F190" s="33">
        <v>3972</v>
      </c>
      <c r="G190" s="39">
        <f t="shared" si="4"/>
        <v>59580</v>
      </c>
      <c r="H190" s="55"/>
      <c r="I190" s="50"/>
      <c r="J190" s="52"/>
      <c r="K190" s="38">
        <v>0</v>
      </c>
    </row>
    <row r="191" spans="1:11" x14ac:dyDescent="0.25">
      <c r="A191" s="50"/>
      <c r="B191" s="50"/>
      <c r="C191" s="2" t="s">
        <v>186</v>
      </c>
      <c r="D191" s="44" t="s">
        <v>307</v>
      </c>
      <c r="E191" s="39">
        <v>15</v>
      </c>
      <c r="F191" s="33">
        <v>4083</v>
      </c>
      <c r="G191" s="39">
        <f t="shared" si="4"/>
        <v>61245</v>
      </c>
      <c r="H191" s="55"/>
      <c r="I191" s="50"/>
      <c r="J191" s="52"/>
      <c r="K191" s="38">
        <v>0</v>
      </c>
    </row>
    <row r="192" spans="1:11" x14ac:dyDescent="0.25">
      <c r="A192" s="50"/>
      <c r="B192" s="50"/>
      <c r="C192" s="2" t="s">
        <v>187</v>
      </c>
      <c r="D192" s="44" t="s">
        <v>307</v>
      </c>
      <c r="E192" s="39">
        <v>10</v>
      </c>
      <c r="F192" s="39">
        <v>13687</v>
      </c>
      <c r="G192" s="39">
        <f t="shared" si="4"/>
        <v>136870</v>
      </c>
      <c r="H192" s="55"/>
      <c r="I192" s="50"/>
      <c r="J192" s="52"/>
      <c r="K192" s="38">
        <v>0</v>
      </c>
    </row>
    <row r="193" spans="1:11" x14ac:dyDescent="0.25">
      <c r="A193" s="50"/>
      <c r="B193" s="50"/>
      <c r="C193" s="3" t="s">
        <v>188</v>
      </c>
      <c r="D193" s="44" t="s">
        <v>307</v>
      </c>
      <c r="E193" s="40">
        <v>10</v>
      </c>
      <c r="F193" s="40">
        <v>19431</v>
      </c>
      <c r="G193" s="39">
        <f t="shared" si="4"/>
        <v>194310</v>
      </c>
      <c r="H193" s="55"/>
      <c r="I193" s="50"/>
      <c r="J193" s="52"/>
      <c r="K193" s="38">
        <v>0</v>
      </c>
    </row>
    <row r="194" spans="1:11" x14ac:dyDescent="0.25">
      <c r="A194" s="50"/>
      <c r="B194" s="50"/>
      <c r="C194" s="2" t="s">
        <v>189</v>
      </c>
      <c r="D194" s="44" t="s">
        <v>307</v>
      </c>
      <c r="E194" s="39">
        <v>10</v>
      </c>
      <c r="F194" s="39">
        <v>25175</v>
      </c>
      <c r="G194" s="39">
        <f t="shared" si="4"/>
        <v>251750</v>
      </c>
      <c r="H194" s="55"/>
      <c r="I194" s="50"/>
      <c r="J194" s="52"/>
      <c r="K194" s="38">
        <v>0</v>
      </c>
    </row>
    <row r="195" spans="1:11" x14ac:dyDescent="0.25">
      <c r="A195" s="50"/>
      <c r="B195" s="50"/>
      <c r="C195" s="3" t="s">
        <v>190</v>
      </c>
      <c r="D195" s="44" t="s">
        <v>307</v>
      </c>
      <c r="E195" s="33">
        <v>10</v>
      </c>
      <c r="F195" s="33">
        <v>23112</v>
      </c>
      <c r="G195" s="39">
        <f t="shared" si="4"/>
        <v>231120</v>
      </c>
      <c r="H195" s="55"/>
      <c r="I195" s="50"/>
      <c r="J195" s="52"/>
      <c r="K195" s="38">
        <v>0</v>
      </c>
    </row>
    <row r="196" spans="1:11" x14ac:dyDescent="0.25">
      <c r="A196" s="50"/>
      <c r="B196" s="50"/>
      <c r="C196" s="2" t="s">
        <v>191</v>
      </c>
      <c r="D196" s="44" t="s">
        <v>307</v>
      </c>
      <c r="E196" s="39">
        <v>5</v>
      </c>
      <c r="F196" s="39">
        <v>19388</v>
      </c>
      <c r="G196" s="39">
        <f t="shared" si="4"/>
        <v>96940</v>
      </c>
      <c r="H196" s="55"/>
      <c r="I196" s="50"/>
      <c r="J196" s="52"/>
      <c r="K196" s="38">
        <v>0</v>
      </c>
    </row>
    <row r="197" spans="1:11" x14ac:dyDescent="0.25">
      <c r="A197" s="50"/>
      <c r="B197" s="50"/>
      <c r="C197" s="3" t="s">
        <v>192</v>
      </c>
      <c r="D197" s="44" t="s">
        <v>307</v>
      </c>
      <c r="E197" s="33">
        <v>7</v>
      </c>
      <c r="F197" s="33">
        <v>27272</v>
      </c>
      <c r="G197" s="39">
        <f t="shared" si="4"/>
        <v>190904</v>
      </c>
      <c r="H197" s="55"/>
      <c r="I197" s="50"/>
      <c r="J197" s="52"/>
      <c r="K197" s="38">
        <v>0</v>
      </c>
    </row>
    <row r="198" spans="1:11" x14ac:dyDescent="0.25">
      <c r="A198" s="50"/>
      <c r="B198" s="50"/>
      <c r="C198" s="3" t="s">
        <v>193</v>
      </c>
      <c r="D198" s="44" t="s">
        <v>307</v>
      </c>
      <c r="E198" s="40">
        <v>5</v>
      </c>
      <c r="F198" s="40">
        <v>20638</v>
      </c>
      <c r="G198" s="39">
        <f t="shared" si="4"/>
        <v>103190</v>
      </c>
      <c r="H198" s="55"/>
      <c r="I198" s="50"/>
      <c r="J198" s="52"/>
      <c r="K198" s="38">
        <v>0</v>
      </c>
    </row>
    <row r="199" spans="1:11" x14ac:dyDescent="0.25">
      <c r="A199" s="50"/>
      <c r="B199" s="50"/>
      <c r="C199" s="2" t="s">
        <v>194</v>
      </c>
      <c r="D199" s="44" t="s">
        <v>307</v>
      </c>
      <c r="E199" s="39">
        <v>10</v>
      </c>
      <c r="F199" s="39">
        <v>34719</v>
      </c>
      <c r="G199" s="39">
        <f t="shared" si="4"/>
        <v>347190</v>
      </c>
      <c r="H199" s="55"/>
      <c r="I199" s="50"/>
      <c r="J199" s="52"/>
      <c r="K199" s="38">
        <v>0</v>
      </c>
    </row>
    <row r="200" spans="1:11" x14ac:dyDescent="0.25">
      <c r="A200" s="50"/>
      <c r="B200" s="50"/>
      <c r="C200" s="3" t="s">
        <v>195</v>
      </c>
      <c r="D200" s="44" t="s">
        <v>307</v>
      </c>
      <c r="E200" s="33">
        <v>1</v>
      </c>
      <c r="F200" s="33">
        <v>136960</v>
      </c>
      <c r="G200" s="39">
        <f t="shared" si="4"/>
        <v>136960</v>
      </c>
      <c r="H200" s="55"/>
      <c r="I200" s="50"/>
      <c r="J200" s="52"/>
      <c r="K200" s="38">
        <v>0</v>
      </c>
    </row>
    <row r="201" spans="1:11" x14ac:dyDescent="0.25">
      <c r="A201" s="50"/>
      <c r="B201" s="50"/>
      <c r="C201" s="3" t="s">
        <v>196</v>
      </c>
      <c r="D201" s="44" t="s">
        <v>307</v>
      </c>
      <c r="E201" s="40">
        <v>1</v>
      </c>
      <c r="F201" s="40">
        <v>10726</v>
      </c>
      <c r="G201" s="39">
        <f t="shared" si="4"/>
        <v>10726</v>
      </c>
      <c r="H201" s="55"/>
      <c r="I201" s="50"/>
      <c r="J201" s="52"/>
      <c r="K201" s="38">
        <v>0</v>
      </c>
    </row>
    <row r="202" spans="1:11" x14ac:dyDescent="0.25">
      <c r="A202" s="50"/>
      <c r="B202" s="50"/>
      <c r="C202" s="3" t="s">
        <v>197</v>
      </c>
      <c r="D202" s="44" t="s">
        <v>307</v>
      </c>
      <c r="E202" s="33">
        <v>10</v>
      </c>
      <c r="F202" s="33">
        <v>23925</v>
      </c>
      <c r="G202" s="39">
        <f t="shared" si="4"/>
        <v>239250</v>
      </c>
      <c r="H202" s="55"/>
      <c r="I202" s="50"/>
      <c r="J202" s="52"/>
      <c r="K202" s="38">
        <v>0</v>
      </c>
    </row>
    <row r="203" spans="1:11" x14ac:dyDescent="0.25">
      <c r="A203" s="50"/>
      <c r="B203" s="50"/>
      <c r="C203" s="3" t="s">
        <v>198</v>
      </c>
      <c r="D203" s="44" t="s">
        <v>307</v>
      </c>
      <c r="E203" s="33">
        <v>5</v>
      </c>
      <c r="F203" s="33">
        <v>24122</v>
      </c>
      <c r="G203" s="39">
        <f t="shared" si="4"/>
        <v>120610</v>
      </c>
      <c r="H203" s="55"/>
      <c r="I203" s="50"/>
      <c r="J203" s="52"/>
      <c r="K203" s="38">
        <v>0</v>
      </c>
    </row>
    <row r="204" spans="1:11" x14ac:dyDescent="0.25">
      <c r="A204" s="50"/>
      <c r="B204" s="50"/>
      <c r="C204" s="2" t="s">
        <v>198</v>
      </c>
      <c r="D204" s="44" t="s">
        <v>307</v>
      </c>
      <c r="E204" s="39">
        <v>10</v>
      </c>
      <c r="F204" s="39">
        <v>24122</v>
      </c>
      <c r="G204" s="39">
        <f t="shared" si="4"/>
        <v>241220</v>
      </c>
      <c r="H204" s="55"/>
      <c r="I204" s="50"/>
      <c r="J204" s="52"/>
      <c r="K204" s="38">
        <v>0</v>
      </c>
    </row>
    <row r="205" spans="1:11" x14ac:dyDescent="0.25">
      <c r="A205" s="50"/>
      <c r="B205" s="50"/>
      <c r="C205" s="2" t="s">
        <v>198</v>
      </c>
      <c r="D205" s="44" t="s">
        <v>307</v>
      </c>
      <c r="E205" s="39">
        <v>5</v>
      </c>
      <c r="F205" s="39">
        <v>24122</v>
      </c>
      <c r="G205" s="39">
        <f t="shared" si="4"/>
        <v>120610</v>
      </c>
      <c r="H205" s="55"/>
      <c r="I205" s="50"/>
      <c r="J205" s="52"/>
      <c r="K205" s="38">
        <v>0</v>
      </c>
    </row>
    <row r="206" spans="1:11" x14ac:dyDescent="0.25">
      <c r="A206" s="50"/>
      <c r="B206" s="50"/>
      <c r="C206" s="2" t="s">
        <v>198</v>
      </c>
      <c r="D206" s="44" t="s">
        <v>307</v>
      </c>
      <c r="E206" s="39">
        <v>10</v>
      </c>
      <c r="F206" s="39">
        <v>24122</v>
      </c>
      <c r="G206" s="39">
        <f t="shared" si="4"/>
        <v>241220</v>
      </c>
      <c r="H206" s="55"/>
      <c r="I206" s="50"/>
      <c r="J206" s="52"/>
      <c r="K206" s="38">
        <v>0</v>
      </c>
    </row>
    <row r="207" spans="1:11" x14ac:dyDescent="0.25">
      <c r="A207" s="50"/>
      <c r="B207" s="50"/>
      <c r="C207" s="2" t="s">
        <v>198</v>
      </c>
      <c r="D207" s="44" t="s">
        <v>307</v>
      </c>
      <c r="E207" s="39">
        <v>10</v>
      </c>
      <c r="F207" s="39">
        <v>13354</v>
      </c>
      <c r="G207" s="39">
        <f t="shared" si="4"/>
        <v>133540</v>
      </c>
      <c r="H207" s="55"/>
      <c r="I207" s="50"/>
      <c r="J207" s="52"/>
      <c r="K207" s="38">
        <v>0</v>
      </c>
    </row>
    <row r="208" spans="1:11" x14ac:dyDescent="0.25">
      <c r="A208" s="50"/>
      <c r="B208" s="50"/>
      <c r="C208" s="2" t="s">
        <v>199</v>
      </c>
      <c r="D208" s="44" t="s">
        <v>307</v>
      </c>
      <c r="E208" s="39">
        <v>5</v>
      </c>
      <c r="F208" s="39">
        <v>24079</v>
      </c>
      <c r="G208" s="39">
        <f t="shared" si="4"/>
        <v>120395</v>
      </c>
      <c r="H208" s="55"/>
      <c r="I208" s="50"/>
      <c r="J208" s="52"/>
      <c r="K208" s="38">
        <v>0</v>
      </c>
    </row>
    <row r="209" spans="1:11" x14ac:dyDescent="0.25">
      <c r="A209" s="50"/>
      <c r="B209" s="50"/>
      <c r="C209" s="3" t="s">
        <v>200</v>
      </c>
      <c r="D209" s="44" t="s">
        <v>307</v>
      </c>
      <c r="E209" s="40">
        <v>5</v>
      </c>
      <c r="F209" s="40">
        <v>19114</v>
      </c>
      <c r="G209" s="39">
        <f t="shared" si="4"/>
        <v>95570</v>
      </c>
      <c r="H209" s="55"/>
      <c r="I209" s="50"/>
      <c r="J209" s="52"/>
      <c r="K209" s="38">
        <v>0</v>
      </c>
    </row>
    <row r="210" spans="1:11" ht="25.5" x14ac:dyDescent="0.25">
      <c r="A210" s="50"/>
      <c r="B210" s="50"/>
      <c r="C210" s="3" t="s">
        <v>201</v>
      </c>
      <c r="D210" s="44" t="s">
        <v>307</v>
      </c>
      <c r="E210" s="40">
        <v>20</v>
      </c>
      <c r="F210" s="40">
        <v>17779</v>
      </c>
      <c r="G210" s="39">
        <f t="shared" si="4"/>
        <v>355580</v>
      </c>
      <c r="H210" s="55"/>
      <c r="I210" s="50"/>
      <c r="J210" s="52"/>
      <c r="K210" s="38">
        <v>0</v>
      </c>
    </row>
    <row r="211" spans="1:11" ht="25.5" x14ac:dyDescent="0.25">
      <c r="A211" s="50"/>
      <c r="B211" s="50"/>
      <c r="C211" s="2" t="s">
        <v>202</v>
      </c>
      <c r="D211" s="44" t="s">
        <v>307</v>
      </c>
      <c r="E211" s="39">
        <v>5</v>
      </c>
      <c r="F211" s="39">
        <v>19731</v>
      </c>
      <c r="G211" s="39">
        <f t="shared" si="4"/>
        <v>98655</v>
      </c>
      <c r="H211" s="55"/>
      <c r="I211" s="50"/>
      <c r="J211" s="52"/>
      <c r="K211" s="38">
        <v>0</v>
      </c>
    </row>
    <row r="212" spans="1:11" x14ac:dyDescent="0.25">
      <c r="A212" s="50"/>
      <c r="B212" s="50"/>
      <c r="C212" s="3" t="s">
        <v>200</v>
      </c>
      <c r="D212" s="44" t="s">
        <v>307</v>
      </c>
      <c r="E212" s="40">
        <v>10</v>
      </c>
      <c r="F212" s="40">
        <v>20142</v>
      </c>
      <c r="G212" s="39">
        <f t="shared" si="4"/>
        <v>201420</v>
      </c>
      <c r="H212" s="55"/>
      <c r="I212" s="50"/>
      <c r="J212" s="52"/>
      <c r="K212" s="38">
        <v>0</v>
      </c>
    </row>
    <row r="213" spans="1:11" x14ac:dyDescent="0.25">
      <c r="A213" s="50"/>
      <c r="B213" s="50"/>
      <c r="C213" s="3" t="s">
        <v>203</v>
      </c>
      <c r="D213" s="44" t="s">
        <v>307</v>
      </c>
      <c r="E213" s="33">
        <v>5</v>
      </c>
      <c r="F213" s="33">
        <v>19714</v>
      </c>
      <c r="G213" s="39">
        <f t="shared" si="4"/>
        <v>98570</v>
      </c>
      <c r="H213" s="55"/>
      <c r="I213" s="50"/>
      <c r="J213" s="52"/>
      <c r="K213" s="38">
        <v>0</v>
      </c>
    </row>
    <row r="214" spans="1:11" x14ac:dyDescent="0.25">
      <c r="A214" s="50"/>
      <c r="B214" s="50"/>
      <c r="C214" s="3" t="s">
        <v>204</v>
      </c>
      <c r="D214" s="44" t="s">
        <v>307</v>
      </c>
      <c r="E214" s="33">
        <v>5</v>
      </c>
      <c r="F214" s="33">
        <v>12532</v>
      </c>
      <c r="G214" s="39">
        <f t="shared" si="4"/>
        <v>62660</v>
      </c>
      <c r="H214" s="55"/>
      <c r="I214" s="50"/>
      <c r="J214" s="52"/>
      <c r="K214" s="38">
        <v>0</v>
      </c>
    </row>
    <row r="215" spans="1:11" x14ac:dyDescent="0.25">
      <c r="A215" s="50"/>
      <c r="B215" s="50"/>
      <c r="C215" s="3" t="s">
        <v>205</v>
      </c>
      <c r="D215" s="44" t="s">
        <v>307</v>
      </c>
      <c r="E215" s="33">
        <v>1</v>
      </c>
      <c r="F215" s="33">
        <v>276214</v>
      </c>
      <c r="G215" s="39">
        <f t="shared" si="4"/>
        <v>276214</v>
      </c>
      <c r="H215" s="55"/>
      <c r="I215" s="50"/>
      <c r="J215" s="52"/>
      <c r="K215" s="38">
        <v>0</v>
      </c>
    </row>
    <row r="216" spans="1:11" x14ac:dyDescent="0.25">
      <c r="A216" s="50"/>
      <c r="B216" s="50"/>
      <c r="C216" s="3" t="s">
        <v>206</v>
      </c>
      <c r="D216" s="44" t="s">
        <v>307</v>
      </c>
      <c r="E216" s="33">
        <v>14</v>
      </c>
      <c r="F216" s="33">
        <v>14175</v>
      </c>
      <c r="G216" s="39">
        <f t="shared" si="4"/>
        <v>198450</v>
      </c>
      <c r="H216" s="55"/>
      <c r="I216" s="50"/>
      <c r="J216" s="52"/>
      <c r="K216" s="38">
        <v>0</v>
      </c>
    </row>
    <row r="217" spans="1:11" x14ac:dyDescent="0.25">
      <c r="A217" s="50"/>
      <c r="B217" s="50"/>
      <c r="C217" s="3" t="s">
        <v>207</v>
      </c>
      <c r="D217" s="44" t="s">
        <v>307</v>
      </c>
      <c r="E217" s="33">
        <v>10</v>
      </c>
      <c r="F217" s="33">
        <v>14175</v>
      </c>
      <c r="G217" s="39">
        <f t="shared" si="4"/>
        <v>141750</v>
      </c>
      <c r="H217" s="55"/>
      <c r="I217" s="50"/>
      <c r="J217" s="52"/>
      <c r="K217" s="38">
        <v>0</v>
      </c>
    </row>
    <row r="218" spans="1:11" x14ac:dyDescent="0.25">
      <c r="A218" s="50"/>
      <c r="B218" s="50"/>
      <c r="C218" s="3" t="s">
        <v>208</v>
      </c>
      <c r="D218" s="44" t="s">
        <v>307</v>
      </c>
      <c r="E218" s="33">
        <v>10</v>
      </c>
      <c r="F218" s="33">
        <v>18378</v>
      </c>
      <c r="G218" s="39">
        <f t="shared" si="4"/>
        <v>183780</v>
      </c>
      <c r="H218" s="55"/>
      <c r="I218" s="50"/>
      <c r="J218" s="52"/>
      <c r="K218" s="38">
        <v>0</v>
      </c>
    </row>
    <row r="219" spans="1:11" x14ac:dyDescent="0.25">
      <c r="A219" s="50"/>
      <c r="B219" s="50"/>
      <c r="C219" s="3" t="s">
        <v>208</v>
      </c>
      <c r="D219" s="44" t="s">
        <v>307</v>
      </c>
      <c r="E219" s="33">
        <v>16</v>
      </c>
      <c r="F219" s="33">
        <v>18378</v>
      </c>
      <c r="G219" s="39">
        <f t="shared" si="4"/>
        <v>294048</v>
      </c>
      <c r="H219" s="55"/>
      <c r="I219" s="50"/>
      <c r="J219" s="52"/>
      <c r="K219" s="38">
        <v>0</v>
      </c>
    </row>
    <row r="220" spans="1:11" x14ac:dyDescent="0.25">
      <c r="A220" s="50"/>
      <c r="B220" s="50"/>
      <c r="C220" s="3" t="s">
        <v>209</v>
      </c>
      <c r="D220" s="44" t="s">
        <v>307</v>
      </c>
      <c r="E220" s="33">
        <v>5</v>
      </c>
      <c r="F220" s="33">
        <v>23112</v>
      </c>
      <c r="G220" s="39">
        <f t="shared" si="4"/>
        <v>115560</v>
      </c>
      <c r="H220" s="55"/>
      <c r="I220" s="50"/>
      <c r="J220" s="52"/>
      <c r="K220" s="38">
        <v>0</v>
      </c>
    </row>
    <row r="221" spans="1:11" x14ac:dyDescent="0.25">
      <c r="A221" s="50"/>
      <c r="B221" s="50"/>
      <c r="C221" s="3" t="s">
        <v>210</v>
      </c>
      <c r="D221" s="44" t="s">
        <v>307</v>
      </c>
      <c r="E221" s="33">
        <v>5</v>
      </c>
      <c r="F221" s="33">
        <v>19388</v>
      </c>
      <c r="G221" s="39">
        <f t="shared" si="4"/>
        <v>96940</v>
      </c>
      <c r="H221" s="55"/>
      <c r="I221" s="50"/>
      <c r="J221" s="52"/>
      <c r="K221" s="38">
        <v>0</v>
      </c>
    </row>
    <row r="222" spans="1:11" x14ac:dyDescent="0.25">
      <c r="A222" s="50"/>
      <c r="B222" s="50"/>
      <c r="C222" s="3" t="s">
        <v>211</v>
      </c>
      <c r="D222" s="44" t="s">
        <v>307</v>
      </c>
      <c r="E222" s="33">
        <v>3</v>
      </c>
      <c r="F222" s="33">
        <v>11368</v>
      </c>
      <c r="G222" s="39">
        <f t="shared" si="4"/>
        <v>34104</v>
      </c>
      <c r="H222" s="55"/>
      <c r="I222" s="50"/>
      <c r="J222" s="52"/>
      <c r="K222" s="38">
        <v>0</v>
      </c>
    </row>
    <row r="223" spans="1:11" x14ac:dyDescent="0.25">
      <c r="A223" s="50"/>
      <c r="B223" s="50"/>
      <c r="C223" s="3" t="s">
        <v>212</v>
      </c>
      <c r="D223" s="44" t="s">
        <v>307</v>
      </c>
      <c r="E223" s="33">
        <v>10</v>
      </c>
      <c r="F223" s="33">
        <v>16076</v>
      </c>
      <c r="G223" s="39">
        <f t="shared" si="4"/>
        <v>160760</v>
      </c>
      <c r="H223" s="55"/>
      <c r="I223" s="50"/>
      <c r="J223" s="52"/>
      <c r="K223" s="38">
        <v>0</v>
      </c>
    </row>
    <row r="224" spans="1:11" x14ac:dyDescent="0.25">
      <c r="A224" s="50"/>
      <c r="B224" s="50"/>
      <c r="C224" s="3" t="s">
        <v>213</v>
      </c>
      <c r="D224" s="44" t="s">
        <v>307</v>
      </c>
      <c r="E224" s="33">
        <v>10</v>
      </c>
      <c r="F224" s="33">
        <v>21896</v>
      </c>
      <c r="G224" s="39">
        <f t="shared" si="4"/>
        <v>218960</v>
      </c>
      <c r="H224" s="55"/>
      <c r="I224" s="50"/>
      <c r="J224" s="52"/>
      <c r="K224" s="38">
        <v>0</v>
      </c>
    </row>
    <row r="225" spans="1:11" x14ac:dyDescent="0.25">
      <c r="A225" s="50"/>
      <c r="B225" s="50"/>
      <c r="C225" s="3" t="s">
        <v>211</v>
      </c>
      <c r="D225" s="44" t="s">
        <v>307</v>
      </c>
      <c r="E225" s="33">
        <v>10</v>
      </c>
      <c r="F225" s="33">
        <v>7832</v>
      </c>
      <c r="G225" s="39">
        <f t="shared" si="4"/>
        <v>78320</v>
      </c>
      <c r="H225" s="56"/>
      <c r="I225" s="51"/>
      <c r="J225" s="53"/>
      <c r="K225" s="38">
        <v>0</v>
      </c>
    </row>
    <row r="226" spans="1:11" x14ac:dyDescent="0.25">
      <c r="A226" s="51"/>
      <c r="B226" s="51"/>
      <c r="C226" s="13"/>
      <c r="D226" s="13"/>
      <c r="E226" s="26"/>
      <c r="F226" s="19"/>
      <c r="G226" s="17">
        <f>SUM(G186:G225)</f>
        <v>6756011</v>
      </c>
      <c r="H226" s="17"/>
      <c r="I226" s="64"/>
      <c r="J226" s="64"/>
      <c r="K226" s="64"/>
    </row>
    <row r="227" spans="1:11" x14ac:dyDescent="0.25">
      <c r="A227" s="67" t="s">
        <v>302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9"/>
    </row>
    <row r="228" spans="1:11" ht="25.5" x14ac:dyDescent="0.25">
      <c r="A228" s="70" t="s">
        <v>264</v>
      </c>
      <c r="B228" s="70"/>
      <c r="C228" s="8" t="s">
        <v>214</v>
      </c>
      <c r="D228" s="44" t="s">
        <v>307</v>
      </c>
      <c r="E228" s="33">
        <v>5</v>
      </c>
      <c r="F228" s="34">
        <v>310000</v>
      </c>
      <c r="G228" s="34">
        <f t="shared" ref="G228:G244" si="5">F228*E228</f>
        <v>1550000</v>
      </c>
      <c r="H228" s="54" t="s">
        <v>303</v>
      </c>
      <c r="I228" s="49" t="s">
        <v>304</v>
      </c>
      <c r="J228" s="49" t="s">
        <v>305</v>
      </c>
      <c r="K228" s="38">
        <v>0</v>
      </c>
    </row>
    <row r="229" spans="1:11" x14ac:dyDescent="0.25">
      <c r="A229" s="70" t="s">
        <v>265</v>
      </c>
      <c r="B229" s="70"/>
      <c r="C229" s="9" t="s">
        <v>215</v>
      </c>
      <c r="D229" s="44" t="s">
        <v>307</v>
      </c>
      <c r="E229" s="33">
        <v>8</v>
      </c>
      <c r="F229" s="35">
        <v>123000</v>
      </c>
      <c r="G229" s="34">
        <f t="shared" si="5"/>
        <v>984000</v>
      </c>
      <c r="H229" s="55"/>
      <c r="I229" s="50"/>
      <c r="J229" s="52"/>
      <c r="K229" s="38">
        <v>0</v>
      </c>
    </row>
    <row r="230" spans="1:11" x14ac:dyDescent="0.25">
      <c r="A230" s="70" t="s">
        <v>266</v>
      </c>
      <c r="B230" s="70"/>
      <c r="C230" s="10" t="s">
        <v>216</v>
      </c>
      <c r="D230" s="44" t="s">
        <v>307</v>
      </c>
      <c r="E230" s="33">
        <v>7</v>
      </c>
      <c r="F230" s="33">
        <v>253000</v>
      </c>
      <c r="G230" s="33">
        <f t="shared" si="5"/>
        <v>1771000</v>
      </c>
      <c r="H230" s="55"/>
      <c r="I230" s="50"/>
      <c r="J230" s="52"/>
      <c r="K230" s="38">
        <v>0</v>
      </c>
    </row>
    <row r="231" spans="1:11" x14ac:dyDescent="0.25">
      <c r="A231" s="70" t="s">
        <v>267</v>
      </c>
      <c r="B231" s="70"/>
      <c r="C231" s="11" t="s">
        <v>217</v>
      </c>
      <c r="D231" s="44" t="s">
        <v>307</v>
      </c>
      <c r="E231" s="33">
        <v>15</v>
      </c>
      <c r="F231" s="33">
        <v>10101</v>
      </c>
      <c r="G231" s="33">
        <f t="shared" si="5"/>
        <v>151515</v>
      </c>
      <c r="H231" s="55"/>
      <c r="I231" s="50"/>
      <c r="J231" s="52"/>
      <c r="K231" s="38">
        <v>0</v>
      </c>
    </row>
    <row r="232" spans="1:11" x14ac:dyDescent="0.25">
      <c r="A232" s="70" t="s">
        <v>268</v>
      </c>
      <c r="B232" s="70"/>
      <c r="C232" s="11" t="s">
        <v>218</v>
      </c>
      <c r="D232" s="44" t="s">
        <v>307</v>
      </c>
      <c r="E232" s="33">
        <v>20</v>
      </c>
      <c r="F232" s="33">
        <v>13560</v>
      </c>
      <c r="G232" s="33">
        <f t="shared" si="5"/>
        <v>271200</v>
      </c>
      <c r="H232" s="55"/>
      <c r="I232" s="50"/>
      <c r="J232" s="52"/>
      <c r="K232" s="38">
        <v>0</v>
      </c>
    </row>
    <row r="233" spans="1:11" ht="25.5" x14ac:dyDescent="0.25">
      <c r="A233" s="70" t="s">
        <v>269</v>
      </c>
      <c r="B233" s="70"/>
      <c r="C233" s="8" t="s">
        <v>219</v>
      </c>
      <c r="D233" s="44" t="s">
        <v>307</v>
      </c>
      <c r="E233" s="33">
        <v>20</v>
      </c>
      <c r="F233" s="34">
        <v>24948</v>
      </c>
      <c r="G233" s="34">
        <f t="shared" si="5"/>
        <v>498960</v>
      </c>
      <c r="H233" s="55"/>
      <c r="I233" s="50"/>
      <c r="J233" s="52"/>
      <c r="K233" s="38">
        <v>0</v>
      </c>
    </row>
    <row r="234" spans="1:11" ht="25.5" x14ac:dyDescent="0.25">
      <c r="A234" s="70" t="s">
        <v>270</v>
      </c>
      <c r="B234" s="70"/>
      <c r="C234" s="8" t="s">
        <v>220</v>
      </c>
      <c r="D234" s="44" t="s">
        <v>307</v>
      </c>
      <c r="E234" s="33">
        <v>60</v>
      </c>
      <c r="F234" s="34">
        <v>21980</v>
      </c>
      <c r="G234" s="34">
        <f t="shared" si="5"/>
        <v>1318800</v>
      </c>
      <c r="H234" s="55"/>
      <c r="I234" s="50"/>
      <c r="J234" s="52"/>
      <c r="K234" s="38">
        <v>0</v>
      </c>
    </row>
    <row r="235" spans="1:11" x14ac:dyDescent="0.25">
      <c r="A235" s="70" t="s">
        <v>271</v>
      </c>
      <c r="B235" s="70"/>
      <c r="C235" s="11" t="s">
        <v>221</v>
      </c>
      <c r="D235" s="44" t="s">
        <v>307</v>
      </c>
      <c r="E235" s="33">
        <v>144</v>
      </c>
      <c r="F235" s="33">
        <v>8974</v>
      </c>
      <c r="G235" s="33">
        <f t="shared" si="5"/>
        <v>1292256</v>
      </c>
      <c r="H235" s="55"/>
      <c r="I235" s="50"/>
      <c r="J235" s="52"/>
      <c r="K235" s="38">
        <v>0</v>
      </c>
    </row>
    <row r="236" spans="1:11" ht="38.25" x14ac:dyDescent="0.25">
      <c r="A236" s="70" t="s">
        <v>272</v>
      </c>
      <c r="B236" s="70"/>
      <c r="C236" s="8" t="s">
        <v>222</v>
      </c>
      <c r="D236" s="44" t="s">
        <v>307</v>
      </c>
      <c r="E236" s="33">
        <v>80</v>
      </c>
      <c r="F236" s="34">
        <v>46639</v>
      </c>
      <c r="G236" s="34">
        <f t="shared" si="5"/>
        <v>3731120</v>
      </c>
      <c r="H236" s="55"/>
      <c r="I236" s="50"/>
      <c r="J236" s="52"/>
      <c r="K236" s="38">
        <v>0</v>
      </c>
    </row>
    <row r="237" spans="1:11" ht="25.5" x14ac:dyDescent="0.25">
      <c r="A237" s="70" t="s">
        <v>273</v>
      </c>
      <c r="B237" s="70"/>
      <c r="C237" s="11" t="s">
        <v>223</v>
      </c>
      <c r="D237" s="44" t="s">
        <v>307</v>
      </c>
      <c r="E237" s="33">
        <v>10</v>
      </c>
      <c r="F237" s="33">
        <v>20225</v>
      </c>
      <c r="G237" s="33">
        <f t="shared" si="5"/>
        <v>202250</v>
      </c>
      <c r="H237" s="55"/>
      <c r="I237" s="50"/>
      <c r="J237" s="52"/>
      <c r="K237" s="38">
        <v>0</v>
      </c>
    </row>
    <row r="238" spans="1:11" ht="25.5" x14ac:dyDescent="0.25">
      <c r="A238" s="70" t="s">
        <v>274</v>
      </c>
      <c r="B238" s="70"/>
      <c r="C238" s="11" t="s">
        <v>224</v>
      </c>
      <c r="D238" s="44" t="s">
        <v>307</v>
      </c>
      <c r="E238" s="33">
        <v>134</v>
      </c>
      <c r="F238" s="33">
        <v>28196</v>
      </c>
      <c r="G238" s="33">
        <f t="shared" si="5"/>
        <v>3778264</v>
      </c>
      <c r="H238" s="55"/>
      <c r="I238" s="50"/>
      <c r="J238" s="52"/>
      <c r="K238" s="38">
        <v>0</v>
      </c>
    </row>
    <row r="239" spans="1:11" ht="38.25" x14ac:dyDescent="0.25">
      <c r="A239" s="70" t="s">
        <v>275</v>
      </c>
      <c r="B239" s="70"/>
      <c r="C239" s="8" t="s">
        <v>225</v>
      </c>
      <c r="D239" s="44" t="s">
        <v>307</v>
      </c>
      <c r="E239" s="33">
        <v>19</v>
      </c>
      <c r="F239" s="34">
        <v>202703</v>
      </c>
      <c r="G239" s="34">
        <f t="shared" si="5"/>
        <v>3851357</v>
      </c>
      <c r="H239" s="55"/>
      <c r="I239" s="50"/>
      <c r="J239" s="52"/>
      <c r="K239" s="38">
        <v>0</v>
      </c>
    </row>
    <row r="240" spans="1:11" x14ac:dyDescent="0.25">
      <c r="A240" s="70" t="s">
        <v>276</v>
      </c>
      <c r="B240" s="70"/>
      <c r="C240" s="8" t="s">
        <v>226</v>
      </c>
      <c r="D240" s="44" t="s">
        <v>307</v>
      </c>
      <c r="E240" s="33">
        <v>10</v>
      </c>
      <c r="F240" s="34">
        <v>19958</v>
      </c>
      <c r="G240" s="34">
        <f t="shared" si="5"/>
        <v>199580</v>
      </c>
      <c r="H240" s="55"/>
      <c r="I240" s="50"/>
      <c r="J240" s="52"/>
      <c r="K240" s="38">
        <v>0</v>
      </c>
    </row>
    <row r="241" spans="1:11" x14ac:dyDescent="0.25">
      <c r="A241" s="70" t="s">
        <v>277</v>
      </c>
      <c r="B241" s="70"/>
      <c r="C241" s="8" t="s">
        <v>227</v>
      </c>
      <c r="D241" s="44" t="s">
        <v>307</v>
      </c>
      <c r="E241" s="33">
        <v>4</v>
      </c>
      <c r="F241" s="34">
        <v>160183</v>
      </c>
      <c r="G241" s="34">
        <f t="shared" si="5"/>
        <v>640732</v>
      </c>
      <c r="H241" s="55"/>
      <c r="I241" s="50"/>
      <c r="J241" s="52"/>
      <c r="K241" s="38">
        <v>0</v>
      </c>
    </row>
    <row r="242" spans="1:11" x14ac:dyDescent="0.25">
      <c r="A242" s="70" t="s">
        <v>278</v>
      </c>
      <c r="B242" s="70"/>
      <c r="C242" s="8" t="s">
        <v>228</v>
      </c>
      <c r="D242" s="44" t="s">
        <v>307</v>
      </c>
      <c r="E242" s="33">
        <v>6</v>
      </c>
      <c r="F242" s="34">
        <v>116226</v>
      </c>
      <c r="G242" s="34">
        <f t="shared" si="5"/>
        <v>697356</v>
      </c>
      <c r="H242" s="55"/>
      <c r="I242" s="50"/>
      <c r="J242" s="52"/>
      <c r="K242" s="38">
        <v>0</v>
      </c>
    </row>
    <row r="243" spans="1:11" ht="25.5" x14ac:dyDescent="0.25">
      <c r="A243" s="70" t="s">
        <v>279</v>
      </c>
      <c r="B243" s="70"/>
      <c r="C243" s="11" t="s">
        <v>229</v>
      </c>
      <c r="D243" s="44" t="s">
        <v>307</v>
      </c>
      <c r="E243" s="33">
        <v>2</v>
      </c>
      <c r="F243" s="33">
        <v>90000</v>
      </c>
      <c r="G243" s="33">
        <f t="shared" si="5"/>
        <v>180000</v>
      </c>
      <c r="H243" s="55"/>
      <c r="I243" s="50"/>
      <c r="J243" s="52"/>
      <c r="K243" s="38">
        <v>0</v>
      </c>
    </row>
    <row r="244" spans="1:11" ht="25.5" x14ac:dyDescent="0.25">
      <c r="A244" s="70" t="s">
        <v>280</v>
      </c>
      <c r="B244" s="70"/>
      <c r="C244" s="11" t="s">
        <v>230</v>
      </c>
      <c r="D244" s="44" t="s">
        <v>307</v>
      </c>
      <c r="E244" s="33">
        <v>1</v>
      </c>
      <c r="F244" s="33">
        <v>289000</v>
      </c>
      <c r="G244" s="33">
        <f t="shared" si="5"/>
        <v>289000</v>
      </c>
      <c r="H244" s="55"/>
      <c r="I244" s="50"/>
      <c r="J244" s="52"/>
      <c r="K244" s="38">
        <v>0</v>
      </c>
    </row>
    <row r="245" spans="1:11" ht="25.5" x14ac:dyDescent="0.25">
      <c r="A245" s="70" t="s">
        <v>281</v>
      </c>
      <c r="B245" s="70"/>
      <c r="C245" s="8" t="s">
        <v>231</v>
      </c>
      <c r="D245" s="44" t="s">
        <v>307</v>
      </c>
      <c r="E245" s="33">
        <v>5</v>
      </c>
      <c r="F245" s="34">
        <v>324324</v>
      </c>
      <c r="G245" s="34">
        <f t="shared" ref="G245:G264" si="6">F245*E245</f>
        <v>1621620</v>
      </c>
      <c r="H245" s="55"/>
      <c r="I245" s="50"/>
      <c r="J245" s="52"/>
      <c r="K245" s="38">
        <v>0</v>
      </c>
    </row>
    <row r="246" spans="1:11" ht="25.5" x14ac:dyDescent="0.25">
      <c r="A246" s="70" t="s">
        <v>282</v>
      </c>
      <c r="B246" s="70"/>
      <c r="C246" s="8" t="s">
        <v>232</v>
      </c>
      <c r="D246" s="44" t="s">
        <v>307</v>
      </c>
      <c r="E246" s="33">
        <v>3</v>
      </c>
      <c r="F246" s="34">
        <v>33200</v>
      </c>
      <c r="G246" s="34">
        <f t="shared" si="6"/>
        <v>99600</v>
      </c>
      <c r="H246" s="55"/>
      <c r="I246" s="50"/>
      <c r="J246" s="52"/>
      <c r="K246" s="38">
        <v>0</v>
      </c>
    </row>
    <row r="247" spans="1:11" ht="25.5" x14ac:dyDescent="0.25">
      <c r="A247" s="70" t="s">
        <v>283</v>
      </c>
      <c r="B247" s="70"/>
      <c r="C247" s="8" t="s">
        <v>233</v>
      </c>
      <c r="D247" s="44" t="s">
        <v>307</v>
      </c>
      <c r="E247" s="33">
        <v>3</v>
      </c>
      <c r="F247" s="34">
        <v>182744</v>
      </c>
      <c r="G247" s="34">
        <f t="shared" si="6"/>
        <v>548232</v>
      </c>
      <c r="H247" s="55"/>
      <c r="I247" s="50"/>
      <c r="J247" s="52"/>
      <c r="K247" s="38">
        <v>0</v>
      </c>
    </row>
    <row r="248" spans="1:11" ht="25.5" x14ac:dyDescent="0.25">
      <c r="A248" s="70" t="s">
        <v>284</v>
      </c>
      <c r="B248" s="70"/>
      <c r="C248" s="8" t="s">
        <v>234</v>
      </c>
      <c r="D248" s="44" t="s">
        <v>307</v>
      </c>
      <c r="E248" s="33">
        <v>3</v>
      </c>
      <c r="F248" s="34">
        <v>182744</v>
      </c>
      <c r="G248" s="34">
        <f t="shared" si="6"/>
        <v>548232</v>
      </c>
      <c r="H248" s="55"/>
      <c r="I248" s="50"/>
      <c r="J248" s="52"/>
      <c r="K248" s="38">
        <v>0</v>
      </c>
    </row>
    <row r="249" spans="1:11" ht="25.5" x14ac:dyDescent="0.25">
      <c r="A249" s="70" t="s">
        <v>285</v>
      </c>
      <c r="B249" s="70"/>
      <c r="C249" s="8" t="s">
        <v>235</v>
      </c>
      <c r="D249" s="44" t="s">
        <v>307</v>
      </c>
      <c r="E249" s="33">
        <v>3</v>
      </c>
      <c r="F249" s="34">
        <v>221414</v>
      </c>
      <c r="G249" s="34">
        <f t="shared" si="6"/>
        <v>664242</v>
      </c>
      <c r="H249" s="55"/>
      <c r="I249" s="50"/>
      <c r="J249" s="52"/>
      <c r="K249" s="38">
        <v>0</v>
      </c>
    </row>
    <row r="250" spans="1:11" ht="25.5" x14ac:dyDescent="0.25">
      <c r="A250" s="70" t="s">
        <v>286</v>
      </c>
      <c r="B250" s="70"/>
      <c r="C250" s="8" t="s">
        <v>236</v>
      </c>
      <c r="D250" s="44" t="s">
        <v>307</v>
      </c>
      <c r="E250" s="33">
        <v>120</v>
      </c>
      <c r="F250" s="34">
        <v>14403</v>
      </c>
      <c r="G250" s="34">
        <f t="shared" si="6"/>
        <v>1728360</v>
      </c>
      <c r="H250" s="55"/>
      <c r="I250" s="50"/>
      <c r="J250" s="52"/>
      <c r="K250" s="38">
        <v>0</v>
      </c>
    </row>
    <row r="251" spans="1:11" x14ac:dyDescent="0.25">
      <c r="A251" s="70" t="s">
        <v>287</v>
      </c>
      <c r="B251" s="70"/>
      <c r="C251" s="12" t="s">
        <v>237</v>
      </c>
      <c r="D251" s="44" t="s">
        <v>307</v>
      </c>
      <c r="E251" s="36">
        <v>5</v>
      </c>
      <c r="F251" s="37">
        <v>222000</v>
      </c>
      <c r="G251" s="34">
        <f t="shared" si="6"/>
        <v>1110000</v>
      </c>
      <c r="H251" s="55"/>
      <c r="I251" s="50"/>
      <c r="J251" s="52"/>
      <c r="K251" s="38">
        <v>0</v>
      </c>
    </row>
    <row r="252" spans="1:11" x14ac:dyDescent="0.25">
      <c r="A252" s="70" t="s">
        <v>288</v>
      </c>
      <c r="B252" s="70"/>
      <c r="C252" s="12" t="s">
        <v>238</v>
      </c>
      <c r="D252" s="44" t="s">
        <v>307</v>
      </c>
      <c r="E252" s="36">
        <v>1</v>
      </c>
      <c r="F252" s="37">
        <v>123000</v>
      </c>
      <c r="G252" s="34">
        <f t="shared" si="6"/>
        <v>123000</v>
      </c>
      <c r="H252" s="55"/>
      <c r="I252" s="50"/>
      <c r="J252" s="52"/>
      <c r="K252" s="38">
        <v>0</v>
      </c>
    </row>
    <row r="253" spans="1:11" x14ac:dyDescent="0.25">
      <c r="A253" s="70" t="s">
        <v>289</v>
      </c>
      <c r="B253" s="70"/>
      <c r="C253" s="12" t="s">
        <v>239</v>
      </c>
      <c r="D253" s="44" t="s">
        <v>307</v>
      </c>
      <c r="E253" s="36">
        <v>5</v>
      </c>
      <c r="F253" s="37">
        <v>154000</v>
      </c>
      <c r="G253" s="34">
        <f t="shared" si="6"/>
        <v>770000</v>
      </c>
      <c r="H253" s="55"/>
      <c r="I253" s="50"/>
      <c r="J253" s="52"/>
      <c r="K253" s="38">
        <v>0</v>
      </c>
    </row>
    <row r="254" spans="1:11" x14ac:dyDescent="0.25">
      <c r="A254" s="70" t="s">
        <v>290</v>
      </c>
      <c r="B254" s="70"/>
      <c r="C254" s="8" t="s">
        <v>240</v>
      </c>
      <c r="D254" s="44" t="s">
        <v>307</v>
      </c>
      <c r="E254" s="33">
        <v>1</v>
      </c>
      <c r="F254" s="34">
        <v>588147</v>
      </c>
      <c r="G254" s="34">
        <f t="shared" si="6"/>
        <v>588147</v>
      </c>
      <c r="H254" s="55"/>
      <c r="I254" s="50"/>
      <c r="J254" s="52"/>
      <c r="K254" s="38">
        <v>0</v>
      </c>
    </row>
    <row r="255" spans="1:11" x14ac:dyDescent="0.25">
      <c r="A255" s="70" t="s">
        <v>291</v>
      </c>
      <c r="B255" s="70"/>
      <c r="C255" s="8" t="s">
        <v>241</v>
      </c>
      <c r="D255" s="44" t="s">
        <v>307</v>
      </c>
      <c r="E255" s="33">
        <v>1</v>
      </c>
      <c r="F255" s="34">
        <v>550875</v>
      </c>
      <c r="G255" s="34">
        <f t="shared" si="6"/>
        <v>550875</v>
      </c>
      <c r="H255" s="55"/>
      <c r="I255" s="50"/>
      <c r="J255" s="52"/>
      <c r="K255" s="38">
        <v>0</v>
      </c>
    </row>
    <row r="256" spans="1:11" ht="25.5" x14ac:dyDescent="0.25">
      <c r="A256" s="70" t="s">
        <v>292</v>
      </c>
      <c r="B256" s="70"/>
      <c r="C256" s="8" t="s">
        <v>242</v>
      </c>
      <c r="D256" s="44" t="s">
        <v>307</v>
      </c>
      <c r="E256" s="33">
        <v>2</v>
      </c>
      <c r="F256" s="34">
        <v>287765</v>
      </c>
      <c r="G256" s="34">
        <f t="shared" si="6"/>
        <v>575530</v>
      </c>
      <c r="H256" s="55"/>
      <c r="I256" s="50"/>
      <c r="J256" s="52"/>
      <c r="K256" s="38">
        <v>0</v>
      </c>
    </row>
    <row r="257" spans="1:11" ht="25.5" x14ac:dyDescent="0.25">
      <c r="A257" s="70" t="s">
        <v>293</v>
      </c>
      <c r="B257" s="70"/>
      <c r="C257" s="8" t="s">
        <v>243</v>
      </c>
      <c r="D257" s="44" t="s">
        <v>307</v>
      </c>
      <c r="E257" s="33">
        <v>4</v>
      </c>
      <c r="F257" s="34">
        <v>689161</v>
      </c>
      <c r="G257" s="34">
        <f t="shared" si="6"/>
        <v>2756644</v>
      </c>
      <c r="H257" s="55"/>
      <c r="I257" s="50"/>
      <c r="J257" s="52"/>
      <c r="K257" s="38">
        <v>0</v>
      </c>
    </row>
    <row r="258" spans="1:11" ht="25.5" x14ac:dyDescent="0.25">
      <c r="A258" s="70" t="s">
        <v>294</v>
      </c>
      <c r="B258" s="70"/>
      <c r="C258" s="8" t="s">
        <v>244</v>
      </c>
      <c r="D258" s="44" t="s">
        <v>307</v>
      </c>
      <c r="E258" s="33">
        <v>2</v>
      </c>
      <c r="F258" s="34">
        <v>287765</v>
      </c>
      <c r="G258" s="34">
        <f t="shared" si="6"/>
        <v>575530</v>
      </c>
      <c r="H258" s="55"/>
      <c r="I258" s="50"/>
      <c r="J258" s="52"/>
      <c r="K258" s="38">
        <v>0</v>
      </c>
    </row>
    <row r="259" spans="1:11" ht="25.5" x14ac:dyDescent="0.25">
      <c r="A259" s="70" t="s">
        <v>295</v>
      </c>
      <c r="B259" s="70"/>
      <c r="C259" s="8" t="s">
        <v>245</v>
      </c>
      <c r="D259" s="44" t="s">
        <v>307</v>
      </c>
      <c r="E259" s="33">
        <v>2</v>
      </c>
      <c r="F259" s="34">
        <v>285064</v>
      </c>
      <c r="G259" s="34">
        <f t="shared" si="6"/>
        <v>570128</v>
      </c>
      <c r="H259" s="55"/>
      <c r="I259" s="50"/>
      <c r="J259" s="52"/>
      <c r="K259" s="38">
        <v>0</v>
      </c>
    </row>
    <row r="260" spans="1:11" ht="25.5" x14ac:dyDescent="0.25">
      <c r="A260" s="70" t="s">
        <v>296</v>
      </c>
      <c r="B260" s="70"/>
      <c r="C260" s="8" t="s">
        <v>246</v>
      </c>
      <c r="D260" s="44" t="s">
        <v>307</v>
      </c>
      <c r="E260" s="33">
        <v>2</v>
      </c>
      <c r="F260" s="34">
        <v>285064</v>
      </c>
      <c r="G260" s="34">
        <f t="shared" si="6"/>
        <v>570128</v>
      </c>
      <c r="H260" s="55"/>
      <c r="I260" s="50"/>
      <c r="J260" s="52"/>
      <c r="K260" s="38">
        <v>0</v>
      </c>
    </row>
    <row r="261" spans="1:11" ht="25.5" x14ac:dyDescent="0.25">
      <c r="A261" s="70" t="s">
        <v>297</v>
      </c>
      <c r="B261" s="70"/>
      <c r="C261" s="8" t="s">
        <v>247</v>
      </c>
      <c r="D261" s="44" t="s">
        <v>307</v>
      </c>
      <c r="E261" s="33">
        <v>2</v>
      </c>
      <c r="F261" s="34">
        <v>151223</v>
      </c>
      <c r="G261" s="34">
        <f t="shared" si="6"/>
        <v>302446</v>
      </c>
      <c r="H261" s="55"/>
      <c r="I261" s="50"/>
      <c r="J261" s="52"/>
      <c r="K261" s="38">
        <v>0</v>
      </c>
    </row>
    <row r="262" spans="1:11" x14ac:dyDescent="0.25">
      <c r="A262" s="70" t="s">
        <v>298</v>
      </c>
      <c r="B262" s="70"/>
      <c r="C262" s="11" t="s">
        <v>248</v>
      </c>
      <c r="D262" s="44" t="s">
        <v>307</v>
      </c>
      <c r="E262" s="33">
        <v>30</v>
      </c>
      <c r="F262" s="33">
        <v>19206</v>
      </c>
      <c r="G262" s="33">
        <f t="shared" si="6"/>
        <v>576180</v>
      </c>
      <c r="H262" s="55"/>
      <c r="I262" s="50"/>
      <c r="J262" s="52"/>
      <c r="K262" s="38">
        <v>0</v>
      </c>
    </row>
    <row r="263" spans="1:11" x14ac:dyDescent="0.25">
      <c r="A263" s="70" t="s">
        <v>299</v>
      </c>
      <c r="B263" s="70"/>
      <c r="C263" s="10" t="s">
        <v>249</v>
      </c>
      <c r="D263" s="44" t="s">
        <v>307</v>
      </c>
      <c r="E263" s="33">
        <v>2</v>
      </c>
      <c r="F263" s="33">
        <v>135000</v>
      </c>
      <c r="G263" s="33">
        <f t="shared" si="6"/>
        <v>270000</v>
      </c>
      <c r="H263" s="55"/>
      <c r="I263" s="50"/>
      <c r="J263" s="52"/>
      <c r="K263" s="38">
        <v>0</v>
      </c>
    </row>
    <row r="264" spans="1:11" x14ac:dyDescent="0.25">
      <c r="A264" s="70" t="s">
        <v>300</v>
      </c>
      <c r="B264" s="70"/>
      <c r="C264" s="8" t="s">
        <v>250</v>
      </c>
      <c r="D264" s="44" t="s">
        <v>307</v>
      </c>
      <c r="E264" s="33">
        <v>6</v>
      </c>
      <c r="F264" s="34">
        <v>33500</v>
      </c>
      <c r="G264" s="34">
        <f t="shared" si="6"/>
        <v>201000</v>
      </c>
      <c r="H264" s="56"/>
      <c r="I264" s="51"/>
      <c r="J264" s="53"/>
      <c r="K264" s="38">
        <v>0</v>
      </c>
    </row>
    <row r="265" spans="1:11" s="32" customFormat="1" x14ac:dyDescent="0.25">
      <c r="A265" s="30"/>
      <c r="B265" s="21"/>
      <c r="C265" s="26"/>
      <c r="D265" s="26"/>
      <c r="E265" s="28"/>
      <c r="F265" s="29"/>
      <c r="G265" s="29">
        <f>SUM(G228:G264)</f>
        <v>36157284</v>
      </c>
      <c r="H265" s="29"/>
      <c r="I265" s="31"/>
      <c r="J265" s="31"/>
      <c r="K265" s="31"/>
    </row>
    <row r="267" spans="1:11" x14ac:dyDescent="0.25">
      <c r="G267" s="41">
        <f>G265+G226+G184+G178+G53</f>
        <v>101863863</v>
      </c>
      <c r="H267" s="41"/>
    </row>
  </sheetData>
  <mergeCells count="26">
    <mergeCell ref="J54:J177"/>
    <mergeCell ref="H228:H264"/>
    <mergeCell ref="I228:I264"/>
    <mergeCell ref="J228:J264"/>
    <mergeCell ref="H179:H183"/>
    <mergeCell ref="I179:I183"/>
    <mergeCell ref="J179:J183"/>
    <mergeCell ref="H186:H225"/>
    <mergeCell ref="I186:I225"/>
    <mergeCell ref="J186:J225"/>
    <mergeCell ref="B54:B178"/>
    <mergeCell ref="A3:K3"/>
    <mergeCell ref="A227:K227"/>
    <mergeCell ref="B179:B184"/>
    <mergeCell ref="A179:A184"/>
    <mergeCell ref="A54:A178"/>
    <mergeCell ref="A186:A226"/>
    <mergeCell ref="B186:B226"/>
    <mergeCell ref="A185:K185"/>
    <mergeCell ref="A4:A53"/>
    <mergeCell ref="B4:B53"/>
    <mergeCell ref="H4:H52"/>
    <mergeCell ref="I4:I52"/>
    <mergeCell ref="J4:J52"/>
    <mergeCell ref="H54:H177"/>
    <mergeCell ref="I54:I17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2018-01-24T12:45:46Z</dcterms:created>
  <dcterms:modified xsi:type="dcterms:W3CDTF">2018-01-25T11:40:34Z</dcterms:modified>
</cp:coreProperties>
</file>